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4240" windowHeight="12135" tabRatio="899" activeTab="5"/>
  </bookViews>
  <sheets>
    <sheet name="15 день" sheetId="41" r:id="rId1"/>
    <sheet name="14 день" sheetId="40" r:id="rId2"/>
    <sheet name="13 день" sheetId="39" r:id="rId3"/>
    <sheet name="12 день" sheetId="38" r:id="rId4"/>
    <sheet name="11 день" sheetId="37" r:id="rId5"/>
    <sheet name="10 день" sheetId="31" r:id="rId6"/>
    <sheet name="9 день" sheetId="30" r:id="rId7"/>
    <sheet name="8день" sheetId="29" r:id="rId8"/>
    <sheet name="ДЕНЬ7" sheetId="15" r:id="rId9"/>
    <sheet name="ДЕНЬ6" sheetId="14" r:id="rId10"/>
    <sheet name="ДЕНЬ 5" sheetId="11" r:id="rId11"/>
    <sheet name="ДЕНЬ 4" sheetId="10" r:id="rId12"/>
    <sheet name="3день" sheetId="9" r:id="rId13"/>
    <sheet name="2день" sheetId="6" r:id="rId14"/>
    <sheet name="1день" sheetId="28" r:id="rId15"/>
    <sheet name="сводная 7-11" sheetId="34" r:id="rId16"/>
    <sheet name="сводная 12-18" sheetId="33" r:id="rId17"/>
  </sheets>
  <definedNames>
    <definedName name="_xlnm.Print_Area" localSheetId="3">'12 день'!$A$1:$AQ$90</definedName>
    <definedName name="_xlnm.Print_Area" localSheetId="13">'2день'!$A$1:$AP$88</definedName>
    <definedName name="_xlnm.Print_Area" localSheetId="12">'3день'!$A$1:$AQ$90</definedName>
    <definedName name="_xlnm.Print_Area" localSheetId="7">'8день'!$A$1:$AO$85</definedName>
    <definedName name="_xlnm.Print_Area" localSheetId="11">'ДЕНЬ 4'!$A$1:$AP$89</definedName>
    <definedName name="_xlnm.Print_Area" localSheetId="10">'ДЕНЬ 5'!$A$1:$AP$86</definedName>
    <definedName name="_xlnm.Print_Area" localSheetId="9">ДЕНЬ6!$A$1:$AP$82</definedName>
    <definedName name="_xlnm.Print_Area" localSheetId="16">'сводная 12-18'!$A$1:$U$42</definedName>
    <definedName name="_xlnm.Print_Area" localSheetId="15">'сводная 7-11'!$A$1:$U$40</definedName>
  </definedNames>
  <calcPr calcId="145621"/>
</workbook>
</file>

<file path=xl/calcChain.xml><?xml version="1.0" encoding="utf-8"?>
<calcChain xmlns="http://schemas.openxmlformats.org/spreadsheetml/2006/main">
  <c r="S16" i="34" l="1"/>
  <c r="D67" i="41"/>
  <c r="E70" i="41"/>
  <c r="D70" i="41"/>
  <c r="AJ65" i="41"/>
  <c r="D81" i="41" s="1"/>
  <c r="E69" i="41"/>
  <c r="D69" i="41"/>
  <c r="E68" i="41"/>
  <c r="D68" i="41"/>
  <c r="E67" i="41"/>
  <c r="AO25" i="41"/>
  <c r="AO65" i="41" s="1"/>
  <c r="E83" i="41" s="1"/>
  <c r="AN25" i="41"/>
  <c r="AN65" i="41" s="1"/>
  <c r="D83" i="41" s="1"/>
  <c r="AM25" i="41"/>
  <c r="AM65" i="41" s="1"/>
  <c r="E82" i="41" s="1"/>
  <c r="AL25" i="41"/>
  <c r="AL65" i="41" s="1"/>
  <c r="D82" i="41" s="1"/>
  <c r="AK25" i="41"/>
  <c r="AK65" i="41" s="1"/>
  <c r="E81" i="41" s="1"/>
  <c r="AJ25" i="41"/>
  <c r="AI25" i="41"/>
  <c r="AI65" i="41" s="1"/>
  <c r="E80" i="41" s="1"/>
  <c r="AH25" i="41"/>
  <c r="AH65" i="41" s="1"/>
  <c r="D80" i="41" s="1"/>
  <c r="AG25" i="41"/>
  <c r="AG65" i="41" s="1"/>
  <c r="E79" i="41" s="1"/>
  <c r="AF25" i="41"/>
  <c r="AF65" i="41" s="1"/>
  <c r="D79" i="41" s="1"/>
  <c r="AE25" i="41"/>
  <c r="AE65" i="41" s="1"/>
  <c r="E78" i="41" s="1"/>
  <c r="AD25" i="41"/>
  <c r="AD65" i="41" s="1"/>
  <c r="D78" i="41" s="1"/>
  <c r="AC25" i="41"/>
  <c r="AC65" i="41" s="1"/>
  <c r="E77" i="41" s="1"/>
  <c r="AB25" i="41"/>
  <c r="AB65" i="41" s="1"/>
  <c r="D77" i="41" s="1"/>
  <c r="AA25" i="41"/>
  <c r="AA65" i="41" s="1"/>
  <c r="E76" i="41" s="1"/>
  <c r="Z25" i="41"/>
  <c r="Z65" i="41" s="1"/>
  <c r="D76" i="41" s="1"/>
  <c r="Y25" i="41"/>
  <c r="Y65" i="41" s="1"/>
  <c r="E75" i="41" s="1"/>
  <c r="X25" i="41"/>
  <c r="X65" i="41" s="1"/>
  <c r="D75" i="41" s="1"/>
  <c r="W25" i="41"/>
  <c r="W65" i="41" s="1"/>
  <c r="E74" i="41" s="1"/>
  <c r="V25" i="41"/>
  <c r="V65" i="41" s="1"/>
  <c r="D74" i="41" s="1"/>
  <c r="U25" i="41"/>
  <c r="U65" i="41" s="1"/>
  <c r="E73" i="41" s="1"/>
  <c r="T25" i="41"/>
  <c r="T65" i="41" s="1"/>
  <c r="D73" i="41" s="1"/>
  <c r="S25" i="41"/>
  <c r="S65" i="41" s="1"/>
  <c r="E72" i="41" s="1"/>
  <c r="R25" i="41"/>
  <c r="R65" i="41" s="1"/>
  <c r="D72" i="41" s="1"/>
  <c r="Q25" i="41"/>
  <c r="Q65" i="41" s="1"/>
  <c r="E71" i="41" s="1"/>
  <c r="P25" i="41"/>
  <c r="P65" i="41" s="1"/>
  <c r="D71" i="41" s="1"/>
  <c r="D63" i="40"/>
  <c r="F79" i="40"/>
  <c r="D79" i="40"/>
  <c r="F78" i="40"/>
  <c r="D78" i="40"/>
  <c r="F77" i="40"/>
  <c r="D77" i="40"/>
  <c r="F76" i="40"/>
  <c r="D76" i="40"/>
  <c r="F75" i="40"/>
  <c r="D75" i="40"/>
  <c r="F74" i="40"/>
  <c r="D74" i="40"/>
  <c r="F73" i="40"/>
  <c r="D73" i="40"/>
  <c r="F72" i="40"/>
  <c r="D72" i="40"/>
  <c r="F71" i="40"/>
  <c r="D71" i="40"/>
  <c r="F70" i="40"/>
  <c r="D70" i="40"/>
  <c r="F69" i="40"/>
  <c r="D69" i="40"/>
  <c r="F68" i="40"/>
  <c r="D68" i="40"/>
  <c r="F67" i="40"/>
  <c r="D67" i="40"/>
  <c r="F66" i="40"/>
  <c r="D66" i="40"/>
  <c r="F65" i="40"/>
  <c r="D65" i="40"/>
  <c r="F64" i="40"/>
  <c r="D64" i="40"/>
  <c r="F63" i="40"/>
  <c r="AA60" i="40"/>
  <c r="Z60" i="40"/>
  <c r="W60" i="40"/>
  <c r="V60" i="40"/>
  <c r="U60" i="40"/>
  <c r="T60" i="40"/>
  <c r="O60" i="40"/>
  <c r="N60" i="40"/>
  <c r="AO24" i="40"/>
  <c r="AN24" i="40"/>
  <c r="AM24" i="40"/>
  <c r="AL24" i="40"/>
  <c r="AK24" i="40"/>
  <c r="AJ24" i="40"/>
  <c r="AI24" i="40"/>
  <c r="AH24" i="40"/>
  <c r="AG24" i="40"/>
  <c r="AF24" i="40"/>
  <c r="AE24" i="40"/>
  <c r="AD24" i="40"/>
  <c r="AC24" i="40"/>
  <c r="AB24" i="40"/>
  <c r="AA24" i="40"/>
  <c r="Z24" i="40"/>
  <c r="Y24" i="40"/>
  <c r="X24" i="40"/>
  <c r="W24" i="40"/>
  <c r="V24" i="40"/>
  <c r="U24" i="40"/>
  <c r="T24" i="40"/>
  <c r="S24" i="40"/>
  <c r="R24" i="40"/>
  <c r="Q24" i="40"/>
  <c r="S33" i="33"/>
  <c r="D63" i="39"/>
  <c r="F79" i="39"/>
  <c r="D79" i="39"/>
  <c r="F78" i="39"/>
  <c r="D78" i="39"/>
  <c r="F77" i="39"/>
  <c r="D77" i="39"/>
  <c r="F76" i="39"/>
  <c r="D76" i="39"/>
  <c r="F75" i="39"/>
  <c r="D75" i="39"/>
  <c r="F74" i="39"/>
  <c r="D74" i="39"/>
  <c r="F73" i="39"/>
  <c r="D73" i="39"/>
  <c r="F72" i="39"/>
  <c r="D72" i="39"/>
  <c r="F71" i="39"/>
  <c r="D71" i="39"/>
  <c r="F70" i="39"/>
  <c r="D70" i="39"/>
  <c r="F69" i="39"/>
  <c r="D69" i="39"/>
  <c r="F68" i="39"/>
  <c r="D68" i="39"/>
  <c r="F67" i="39"/>
  <c r="D67" i="39"/>
  <c r="F66" i="39"/>
  <c r="D66" i="39"/>
  <c r="F65" i="39"/>
  <c r="D65" i="39"/>
  <c r="F64" i="39"/>
  <c r="D64" i="39"/>
  <c r="F63" i="39"/>
  <c r="AO60" i="39"/>
  <c r="AN60" i="39"/>
  <c r="AM60" i="39"/>
  <c r="AL60" i="39"/>
  <c r="AJ60" i="39"/>
  <c r="AG60" i="39"/>
  <c r="AF60" i="39"/>
  <c r="AE60" i="39"/>
  <c r="AD60" i="39"/>
  <c r="AC60" i="39"/>
  <c r="AA60" i="39"/>
  <c r="Z60" i="39"/>
  <c r="W60" i="39"/>
  <c r="V60" i="39"/>
  <c r="U60" i="39"/>
  <c r="T60" i="39"/>
  <c r="S60" i="39"/>
  <c r="R60" i="39"/>
  <c r="P60" i="39"/>
  <c r="O60" i="39"/>
  <c r="N60" i="39"/>
  <c r="AB27" i="39"/>
  <c r="AA27" i="39"/>
  <c r="Z27" i="39"/>
  <c r="W27" i="39"/>
  <c r="V27" i="39"/>
  <c r="U27" i="39"/>
  <c r="T27" i="39"/>
  <c r="S10" i="33"/>
  <c r="S20" i="33"/>
  <c r="S23" i="33"/>
  <c r="S9" i="33"/>
  <c r="S8" i="33"/>
  <c r="N24" i="37"/>
  <c r="F77" i="38"/>
  <c r="D77" i="38"/>
  <c r="F76" i="38"/>
  <c r="D76" i="38"/>
  <c r="F75" i="38"/>
  <c r="D75" i="38"/>
  <c r="M70" i="38"/>
  <c r="F74" i="38" s="1"/>
  <c r="L70" i="38"/>
  <c r="D74" i="38" s="1"/>
  <c r="K70" i="38"/>
  <c r="F73" i="38" s="1"/>
  <c r="J70" i="38"/>
  <c r="D73" i="38" s="1"/>
  <c r="I70" i="38"/>
  <c r="F72" i="38" s="1"/>
  <c r="H70" i="38"/>
  <c r="D72" i="38" s="1"/>
  <c r="AO69" i="38"/>
  <c r="AN69" i="38"/>
  <c r="AM69" i="38"/>
  <c r="AL69" i="38"/>
  <c r="AK69" i="38"/>
  <c r="AJ69" i="38"/>
  <c r="AI69" i="38"/>
  <c r="AH69" i="38"/>
  <c r="Y69" i="38"/>
  <c r="X69" i="38"/>
  <c r="W69" i="38"/>
  <c r="V69" i="38"/>
  <c r="S69" i="38"/>
  <c r="R69" i="38"/>
  <c r="Q69" i="38"/>
  <c r="P69" i="38"/>
  <c r="O69" i="38"/>
  <c r="N69" i="38"/>
  <c r="AO27" i="38"/>
  <c r="AO70" i="38" s="1"/>
  <c r="F88" i="38" s="1"/>
  <c r="AN27" i="38"/>
  <c r="AN70" i="38" s="1"/>
  <c r="D88" i="38" s="1"/>
  <c r="AM27" i="38"/>
  <c r="AL27" i="38"/>
  <c r="AK27" i="38"/>
  <c r="AJ27" i="38"/>
  <c r="AJ70" i="38" s="1"/>
  <c r="D86" i="38" s="1"/>
  <c r="AI27" i="38"/>
  <c r="AH27" i="38"/>
  <c r="AG27" i="38"/>
  <c r="AG70" i="38" s="1"/>
  <c r="F84" i="38" s="1"/>
  <c r="AF27" i="38"/>
  <c r="AF70" i="38" s="1"/>
  <c r="D84" i="38" s="1"/>
  <c r="AE27" i="38"/>
  <c r="AE70" i="38" s="1"/>
  <c r="F83" i="38" s="1"/>
  <c r="AD27" i="38"/>
  <c r="AD70" i="38" s="1"/>
  <c r="D83" i="38" s="1"/>
  <c r="AC27" i="38"/>
  <c r="AC70" i="38" s="1"/>
  <c r="F82" i="38" s="1"/>
  <c r="AB27" i="38"/>
  <c r="AB70" i="38" s="1"/>
  <c r="D82" i="38" s="1"/>
  <c r="AA27" i="38"/>
  <c r="AA70" i="38" s="1"/>
  <c r="F81" i="38" s="1"/>
  <c r="Z27" i="38"/>
  <c r="Z70" i="38" s="1"/>
  <c r="D81" i="38" s="1"/>
  <c r="Y27" i="38"/>
  <c r="Y70" i="38" s="1"/>
  <c r="F80" i="38" s="1"/>
  <c r="X27" i="38"/>
  <c r="X70" i="38" s="1"/>
  <c r="D80" i="38" s="1"/>
  <c r="W27" i="38"/>
  <c r="W70" i="38" s="1"/>
  <c r="F79" i="38" s="1"/>
  <c r="V27" i="38"/>
  <c r="U27" i="38"/>
  <c r="U70" i="38" s="1"/>
  <c r="F78" i="38" s="1"/>
  <c r="T27" i="38"/>
  <c r="T70" i="38" s="1"/>
  <c r="D78" i="38" s="1"/>
  <c r="S27" i="38"/>
  <c r="R27" i="38"/>
  <c r="P27" i="38"/>
  <c r="O27" i="38"/>
  <c r="N27" i="38"/>
  <c r="O53" i="37"/>
  <c r="S9" i="34"/>
  <c r="S10" i="34"/>
  <c r="S11" i="34"/>
  <c r="S12" i="34"/>
  <c r="S13" i="34"/>
  <c r="S14" i="34"/>
  <c r="S15" i="34"/>
  <c r="S18" i="34"/>
  <c r="S19" i="34"/>
  <c r="S20" i="34"/>
  <c r="S21" i="34"/>
  <c r="S22" i="34"/>
  <c r="S23" i="34"/>
  <c r="S24" i="34"/>
  <c r="S25" i="34"/>
  <c r="S26" i="34"/>
  <c r="S27" i="34"/>
  <c r="S29" i="34"/>
  <c r="S30" i="34"/>
  <c r="S32" i="34"/>
  <c r="S33" i="34"/>
  <c r="S34" i="34"/>
  <c r="S8" i="34"/>
  <c r="S11" i="33"/>
  <c r="S12" i="33"/>
  <c r="S13" i="33"/>
  <c r="S14" i="33"/>
  <c r="S16" i="33"/>
  <c r="S18" i="33"/>
  <c r="S19" i="33"/>
  <c r="S21" i="33"/>
  <c r="S24" i="33"/>
  <c r="S25" i="33"/>
  <c r="S26" i="33"/>
  <c r="S27" i="33"/>
  <c r="S28" i="33"/>
  <c r="S29" i="33"/>
  <c r="S30" i="33"/>
  <c r="S32" i="33"/>
  <c r="S34" i="33"/>
  <c r="F64" i="37"/>
  <c r="D56" i="37"/>
  <c r="F70" i="37"/>
  <c r="D70" i="37"/>
  <c r="F60" i="37"/>
  <c r="D60" i="37"/>
  <c r="F59" i="37"/>
  <c r="D59" i="37"/>
  <c r="F57" i="37"/>
  <c r="D57" i="37"/>
  <c r="F69" i="37"/>
  <c r="F68" i="37"/>
  <c r="D68" i="37"/>
  <c r="F65" i="37"/>
  <c r="D64" i="37"/>
  <c r="F61" i="37"/>
  <c r="F58" i="37"/>
  <c r="D58" i="37"/>
  <c r="F56" i="37"/>
  <c r="AO53" i="37"/>
  <c r="AN53" i="37"/>
  <c r="AM53" i="37"/>
  <c r="AL53" i="37"/>
  <c r="W53" i="37"/>
  <c r="V53" i="37"/>
  <c r="S53" i="37"/>
  <c r="R53" i="37"/>
  <c r="Q53" i="37"/>
  <c r="P53" i="37"/>
  <c r="N53" i="37"/>
  <c r="AO24" i="37"/>
  <c r="F72" i="37" s="1"/>
  <c r="AN24" i="37"/>
  <c r="D72" i="37" s="1"/>
  <c r="AM24" i="37"/>
  <c r="F71" i="37" s="1"/>
  <c r="AL24" i="37"/>
  <c r="D71" i="37" s="1"/>
  <c r="AK24" i="37"/>
  <c r="AJ24" i="37"/>
  <c r="AI24" i="37"/>
  <c r="AH24" i="37"/>
  <c r="D69" i="37" s="1"/>
  <c r="AG24" i="37"/>
  <c r="AF24" i="37"/>
  <c r="AE24" i="37"/>
  <c r="F67" i="37" s="1"/>
  <c r="AD24" i="37"/>
  <c r="D67" i="37" s="1"/>
  <c r="AC24" i="37"/>
  <c r="F66" i="37" s="1"/>
  <c r="AB24" i="37"/>
  <c r="D66" i="37" s="1"/>
  <c r="AA24" i="37"/>
  <c r="Z24" i="37"/>
  <c r="D65" i="37" s="1"/>
  <c r="Y24" i="37"/>
  <c r="X24" i="37"/>
  <c r="W24" i="37"/>
  <c r="F63" i="37" s="1"/>
  <c r="V24" i="37"/>
  <c r="D63" i="37" s="1"/>
  <c r="U24" i="37"/>
  <c r="F62" i="37" s="1"/>
  <c r="T24" i="37"/>
  <c r="D62" i="37" s="1"/>
  <c r="S24" i="37"/>
  <c r="R24" i="37"/>
  <c r="D61" i="37" s="1"/>
  <c r="Q24" i="37"/>
  <c r="P24" i="37"/>
  <c r="O24" i="37"/>
  <c r="AH70" i="38" l="1"/>
  <c r="D85" i="38" s="1"/>
  <c r="V70" i="38"/>
  <c r="D79" i="38" s="1"/>
  <c r="AL70" i="38"/>
  <c r="D87" i="38" s="1"/>
  <c r="AM70" i="38"/>
  <c r="F87" i="38" s="1"/>
  <c r="AI70" i="38"/>
  <c r="F85" i="38" s="1"/>
  <c r="AK70" i="38"/>
  <c r="F86" i="38" s="1"/>
  <c r="F80" i="31"/>
  <c r="F82" i="31"/>
  <c r="F83" i="31"/>
  <c r="F84" i="31"/>
  <c r="F85" i="31"/>
  <c r="F86" i="31"/>
  <c r="F81" i="31"/>
  <c r="F79" i="31"/>
  <c r="F78" i="31"/>
  <c r="F77" i="31"/>
  <c r="F76" i="31"/>
  <c r="F75" i="31"/>
  <c r="F74" i="31"/>
  <c r="D86" i="31"/>
  <c r="D85" i="31"/>
  <c r="D84" i="31"/>
  <c r="D83" i="31"/>
  <c r="D82" i="31"/>
  <c r="D81" i="31"/>
  <c r="D80" i="31"/>
  <c r="D79" i="31"/>
  <c r="D78" i="31"/>
  <c r="D77" i="31"/>
  <c r="D76" i="31"/>
  <c r="D75" i="31"/>
  <c r="D74" i="31"/>
  <c r="S69" i="10"/>
  <c r="Q69" i="10"/>
  <c r="R69" i="10"/>
  <c r="T69" i="10"/>
  <c r="U69" i="10"/>
  <c r="V69" i="10"/>
  <c r="W69" i="10"/>
  <c r="X69" i="10"/>
  <c r="Y69" i="10"/>
  <c r="Z69" i="10"/>
  <c r="AA69" i="10"/>
  <c r="AB69" i="10"/>
  <c r="AC69" i="10"/>
  <c r="AD69" i="10"/>
  <c r="AE69" i="10"/>
  <c r="AF69" i="10"/>
  <c r="AG69" i="10"/>
  <c r="AH69" i="10"/>
  <c r="AI69" i="10"/>
  <c r="AJ69" i="10"/>
  <c r="AK69" i="10"/>
  <c r="AL69" i="10"/>
  <c r="AM69" i="10"/>
  <c r="AN69" i="10"/>
  <c r="AO69" i="10"/>
  <c r="P69" i="10"/>
  <c r="R67" i="6"/>
  <c r="V67" i="6"/>
  <c r="W67" i="6"/>
  <c r="X67" i="6"/>
  <c r="Y67" i="6"/>
  <c r="AB67" i="6"/>
  <c r="AC67" i="6"/>
  <c r="AD67" i="6"/>
  <c r="AE67" i="6"/>
  <c r="AF67" i="6"/>
  <c r="AG67" i="6"/>
  <c r="AH67" i="6"/>
  <c r="AI67" i="6"/>
  <c r="AL67" i="6"/>
  <c r="W56" i="28"/>
  <c r="X56" i="28"/>
  <c r="Y56" i="28"/>
  <c r="AB56" i="28"/>
  <c r="AC56" i="28"/>
  <c r="AD56" i="28"/>
  <c r="AE56" i="28"/>
  <c r="AF56" i="28"/>
  <c r="AL56" i="28"/>
  <c r="AM56" i="28"/>
  <c r="H68" i="31"/>
  <c r="H68" i="30"/>
  <c r="H62" i="29"/>
  <c r="H61" i="15"/>
  <c r="H60" i="14"/>
  <c r="I65" i="11"/>
  <c r="J65" i="11"/>
  <c r="K65" i="11"/>
  <c r="L65" i="11"/>
  <c r="M65" i="11"/>
  <c r="H65" i="11"/>
  <c r="N25" i="11"/>
  <c r="L69" i="10"/>
  <c r="H69" i="10"/>
  <c r="H70" i="9"/>
  <c r="I70" i="9"/>
  <c r="J70" i="9"/>
  <c r="K70" i="9"/>
  <c r="L70" i="9"/>
  <c r="M70" i="9"/>
  <c r="L67" i="6"/>
  <c r="H67" i="6"/>
  <c r="L56" i="28"/>
  <c r="O67" i="31"/>
  <c r="N67" i="31"/>
  <c r="N25" i="31"/>
  <c r="N67" i="30"/>
  <c r="N23" i="30"/>
  <c r="N61" i="29"/>
  <c r="O60" i="15"/>
  <c r="N60" i="15"/>
  <c r="O24" i="15"/>
  <c r="N24" i="15"/>
  <c r="N59" i="14"/>
  <c r="O26" i="14"/>
  <c r="N26" i="14"/>
  <c r="O64" i="11"/>
  <c r="O25" i="11"/>
  <c r="N26" i="10"/>
  <c r="N69" i="9"/>
  <c r="N27" i="9"/>
  <c r="N24" i="6"/>
  <c r="N55" i="28"/>
  <c r="O24" i="28"/>
  <c r="N24" i="28"/>
  <c r="D60" i="28" l="1"/>
  <c r="AH26" i="14" l="1"/>
  <c r="Q25" i="31"/>
  <c r="R25" i="31"/>
  <c r="S25" i="31"/>
  <c r="T25" i="31"/>
  <c r="U25" i="31"/>
  <c r="V25" i="31"/>
  <c r="W25" i="31"/>
  <c r="X25" i="31"/>
  <c r="Y25" i="31"/>
  <c r="Z25" i="31"/>
  <c r="AA25" i="31"/>
  <c r="AB25" i="31"/>
  <c r="AC25" i="31"/>
  <c r="AD25" i="31"/>
  <c r="AG25" i="31"/>
  <c r="AI25" i="31"/>
  <c r="AJ25" i="31"/>
  <c r="AK25" i="31"/>
  <c r="AL25" i="31"/>
  <c r="AM25" i="31"/>
  <c r="AN25" i="31"/>
  <c r="AO25" i="31"/>
  <c r="P25" i="31"/>
  <c r="Q67" i="30"/>
  <c r="P23" i="30"/>
  <c r="Q30" i="29" l="1"/>
  <c r="R30" i="29"/>
  <c r="S30" i="29"/>
  <c r="T30" i="29"/>
  <c r="U30" i="29"/>
  <c r="V30" i="29"/>
  <c r="W30" i="29"/>
  <c r="X30" i="29"/>
  <c r="Y30" i="29"/>
  <c r="Z30" i="29"/>
  <c r="AA30" i="29"/>
  <c r="AB30" i="29"/>
  <c r="AC30" i="29"/>
  <c r="AD30" i="29"/>
  <c r="AE30" i="29"/>
  <c r="AF30" i="29"/>
  <c r="AG30" i="29"/>
  <c r="AH30" i="29"/>
  <c r="AI30" i="29"/>
  <c r="AJ30" i="29"/>
  <c r="AK30" i="29"/>
  <c r="AL30" i="29"/>
  <c r="AM30" i="29"/>
  <c r="AN30" i="29"/>
  <c r="AO30" i="29"/>
  <c r="P30" i="29"/>
  <c r="AJ24" i="15" l="1"/>
  <c r="P59" i="14" l="1"/>
  <c r="V26" i="14"/>
  <c r="P26" i="10"/>
  <c r="Q26" i="10"/>
  <c r="R26" i="10"/>
  <c r="S26" i="10"/>
  <c r="T26" i="10"/>
  <c r="U26" i="10"/>
  <c r="V26" i="10"/>
  <c r="W26" i="10"/>
  <c r="X26" i="10"/>
  <c r="Y26" i="10"/>
  <c r="Z26" i="10"/>
  <c r="AA26" i="10"/>
  <c r="AB26" i="10"/>
  <c r="AC26" i="10"/>
  <c r="AD26" i="10"/>
  <c r="AE26" i="10"/>
  <c r="AF26" i="10"/>
  <c r="AG26" i="10"/>
  <c r="AH26" i="10"/>
  <c r="D84" i="10" s="1"/>
  <c r="AI26" i="10"/>
  <c r="AJ26" i="10"/>
  <c r="D85" i="10" s="1"/>
  <c r="AK26" i="10"/>
  <c r="AL26" i="10"/>
  <c r="AM26" i="10"/>
  <c r="AN26" i="10"/>
  <c r="AO26" i="10"/>
  <c r="O26" i="10"/>
  <c r="AJ69" i="9"/>
  <c r="P69" i="9"/>
  <c r="Q69" i="9"/>
  <c r="R69" i="9"/>
  <c r="S69" i="9"/>
  <c r="V69" i="9"/>
  <c r="W69" i="9"/>
  <c r="X69" i="9"/>
  <c r="Y69" i="9"/>
  <c r="AH69" i="9"/>
  <c r="AI69" i="9"/>
  <c r="AK69" i="9"/>
  <c r="AL69" i="9"/>
  <c r="AM69" i="9"/>
  <c r="AN69" i="9"/>
  <c r="AO69" i="9"/>
  <c r="O69" i="9"/>
  <c r="R27" i="9" l="1"/>
  <c r="S27" i="9"/>
  <c r="T27" i="9"/>
  <c r="U27" i="9"/>
  <c r="V27" i="9"/>
  <c r="W27" i="9"/>
  <c r="X27" i="9"/>
  <c r="Y27" i="9"/>
  <c r="Z27" i="9"/>
  <c r="AA27" i="9"/>
  <c r="AB27" i="9"/>
  <c r="D82" i="9" s="1"/>
  <c r="AC27" i="9"/>
  <c r="AD27" i="9"/>
  <c r="D83" i="9" s="1"/>
  <c r="AE27" i="9"/>
  <c r="AF27" i="9"/>
  <c r="D84" i="9" s="1"/>
  <c r="AG27" i="9"/>
  <c r="AH27" i="9"/>
  <c r="D85" i="9" s="1"/>
  <c r="AI27" i="9"/>
  <c r="AJ27" i="9"/>
  <c r="AK27" i="9"/>
  <c r="AL27" i="9"/>
  <c r="D87" i="9" s="1"/>
  <c r="AM27" i="9"/>
  <c r="F87" i="9" s="1"/>
  <c r="AN27" i="9"/>
  <c r="D88" i="9" s="1"/>
  <c r="AO27" i="9"/>
  <c r="F88" i="9" s="1"/>
  <c r="P27" i="9"/>
  <c r="T66" i="6"/>
  <c r="P24" i="6"/>
  <c r="Q55" i="28"/>
  <c r="R55" i="28"/>
  <c r="S55" i="28"/>
  <c r="V55" i="28"/>
  <c r="V56" i="28" s="1"/>
  <c r="W55" i="28"/>
  <c r="Z56" i="28"/>
  <c r="AA56" i="28"/>
  <c r="AL55" i="28"/>
  <c r="AM55" i="28"/>
  <c r="AN55" i="28"/>
  <c r="AN56" i="28" s="1"/>
  <c r="AO55" i="28"/>
  <c r="AO56" i="28" s="1"/>
  <c r="P55" i="28"/>
  <c r="D86" i="9" l="1"/>
  <c r="S24" i="28"/>
  <c r="S56" i="28" s="1"/>
  <c r="F63" i="28" l="1"/>
  <c r="M60" i="14"/>
  <c r="L60" i="14"/>
  <c r="H56" i="28" l="1"/>
  <c r="O25" i="31" l="1"/>
  <c r="P67" i="30"/>
  <c r="R67" i="30"/>
  <c r="S67" i="30"/>
  <c r="T67" i="30"/>
  <c r="U67" i="30"/>
  <c r="V67" i="30"/>
  <c r="W67" i="30"/>
  <c r="X67" i="30"/>
  <c r="Y67" i="30"/>
  <c r="Z67" i="30"/>
  <c r="AA67" i="30"/>
  <c r="AB67" i="30"/>
  <c r="AC67" i="30"/>
  <c r="AE67" i="30"/>
  <c r="AF67" i="30"/>
  <c r="AH67" i="30"/>
  <c r="AI67" i="30"/>
  <c r="AJ67" i="30"/>
  <c r="AK67" i="30"/>
  <c r="AL67" i="30"/>
  <c r="AM67" i="30"/>
  <c r="F85" i="30" s="1"/>
  <c r="AN67" i="30"/>
  <c r="AO67" i="30"/>
  <c r="Q23" i="30"/>
  <c r="R23" i="30"/>
  <c r="S23" i="30"/>
  <c r="T23" i="30"/>
  <c r="U23" i="30"/>
  <c r="V23" i="30"/>
  <c r="W23" i="30"/>
  <c r="X23" i="30"/>
  <c r="Y23" i="30"/>
  <c r="Z23" i="30"/>
  <c r="AA23" i="30"/>
  <c r="AB23" i="30"/>
  <c r="AC23" i="30"/>
  <c r="AD23" i="30"/>
  <c r="AE23" i="30"/>
  <c r="AF23" i="30"/>
  <c r="AG23" i="30"/>
  <c r="AH23" i="30"/>
  <c r="AI23" i="30"/>
  <c r="AJ23" i="30"/>
  <c r="AK23" i="30"/>
  <c r="AL23" i="30"/>
  <c r="AM23" i="30"/>
  <c r="AN23" i="30"/>
  <c r="AO23" i="30"/>
  <c r="O23" i="30"/>
  <c r="AL61" i="29"/>
  <c r="D79" i="29" s="1"/>
  <c r="AM61" i="29"/>
  <c r="F79" i="29" s="1"/>
  <c r="AN61" i="29"/>
  <c r="D80" i="29" s="1"/>
  <c r="AO61" i="29"/>
  <c r="F80" i="29" s="1"/>
  <c r="R61" i="29"/>
  <c r="S61" i="29"/>
  <c r="T61" i="29"/>
  <c r="U61" i="29"/>
  <c r="V61" i="29"/>
  <c r="W61" i="29"/>
  <c r="X61" i="29"/>
  <c r="Y61" i="29"/>
  <c r="Z61" i="29"/>
  <c r="AB61" i="29"/>
  <c r="AC61" i="29"/>
  <c r="AE61" i="29"/>
  <c r="AF61" i="29"/>
  <c r="AG61" i="29"/>
  <c r="AH61" i="29"/>
  <c r="AI61" i="29"/>
  <c r="AJ61" i="29"/>
  <c r="AK61" i="29"/>
  <c r="T60" i="15"/>
  <c r="U60" i="15"/>
  <c r="V60" i="15"/>
  <c r="W60" i="15"/>
  <c r="Z60" i="15"/>
  <c r="AA60" i="15"/>
  <c r="D78" i="15"/>
  <c r="Q24" i="15"/>
  <c r="R24" i="15"/>
  <c r="S24" i="15"/>
  <c r="T24" i="15"/>
  <c r="U24" i="15"/>
  <c r="V24" i="15"/>
  <c r="W24" i="15"/>
  <c r="X24" i="15"/>
  <c r="Y24" i="15"/>
  <c r="Z24" i="15"/>
  <c r="AA24" i="15"/>
  <c r="AB24" i="15"/>
  <c r="AC24" i="15"/>
  <c r="AD24" i="15"/>
  <c r="AE24" i="15"/>
  <c r="AF24" i="15"/>
  <c r="AG24" i="15"/>
  <c r="AH24" i="15"/>
  <c r="AI24" i="15"/>
  <c r="AK24" i="15"/>
  <c r="AL24" i="15"/>
  <c r="AM24" i="15"/>
  <c r="AN24" i="15"/>
  <c r="AO24" i="15"/>
  <c r="R59" i="14"/>
  <c r="S59" i="14"/>
  <c r="T59" i="14"/>
  <c r="U59" i="14"/>
  <c r="V59" i="14"/>
  <c r="W59" i="14"/>
  <c r="Z59" i="14"/>
  <c r="AA59" i="14"/>
  <c r="AB59" i="14"/>
  <c r="AC59" i="14"/>
  <c r="AD59" i="14"/>
  <c r="AE59" i="14"/>
  <c r="AF59" i="14"/>
  <c r="AG59" i="14"/>
  <c r="AJ59" i="14"/>
  <c r="AL59" i="14"/>
  <c r="AM59" i="14"/>
  <c r="F77" i="14" s="1"/>
  <c r="AN59" i="14"/>
  <c r="AO59" i="14"/>
  <c r="O59" i="14"/>
  <c r="R26" i="14"/>
  <c r="S26" i="14"/>
  <c r="T26" i="14"/>
  <c r="U26" i="14"/>
  <c r="W26" i="14"/>
  <c r="X26" i="14"/>
  <c r="Y26" i="14"/>
  <c r="Z26" i="14"/>
  <c r="AA26" i="14"/>
  <c r="AB26" i="14"/>
  <c r="AC26" i="14"/>
  <c r="AD26" i="14"/>
  <c r="AE26" i="14"/>
  <c r="AJ26" i="14"/>
  <c r="AL26" i="14"/>
  <c r="AM26" i="14"/>
  <c r="AN26" i="14"/>
  <c r="AO26" i="14"/>
  <c r="R64" i="11"/>
  <c r="S64" i="11"/>
  <c r="T64" i="11"/>
  <c r="U64" i="11"/>
  <c r="V64" i="11"/>
  <c r="W64" i="11"/>
  <c r="Z64" i="11"/>
  <c r="AA64" i="11"/>
  <c r="AB64" i="11"/>
  <c r="AC64" i="11"/>
  <c r="AL64" i="11"/>
  <c r="AM64" i="11"/>
  <c r="AN64" i="11"/>
  <c r="AO64" i="11"/>
  <c r="R25" i="11"/>
  <c r="S25" i="11"/>
  <c r="T25" i="11"/>
  <c r="U25" i="11"/>
  <c r="V25" i="11"/>
  <c r="W25" i="11"/>
  <c r="X25" i="11"/>
  <c r="Y25" i="11"/>
  <c r="Z25" i="11"/>
  <c r="AA25" i="11"/>
  <c r="AB25" i="11"/>
  <c r="AC25" i="11"/>
  <c r="AD25" i="11"/>
  <c r="AE25" i="11"/>
  <c r="AF25" i="11"/>
  <c r="AG25" i="11"/>
  <c r="AH25" i="11"/>
  <c r="AI25" i="11"/>
  <c r="AJ25" i="11"/>
  <c r="AK25" i="11"/>
  <c r="AL25" i="11"/>
  <c r="AM25" i="11"/>
  <c r="AN25" i="11"/>
  <c r="AO25" i="11"/>
  <c r="D86" i="10"/>
  <c r="E86" i="10"/>
  <c r="D87" i="10"/>
  <c r="E87" i="10"/>
  <c r="O27" i="9"/>
  <c r="U66" i="6"/>
  <c r="Z66" i="6"/>
  <c r="AA66" i="6"/>
  <c r="AJ66" i="6"/>
  <c r="AK66" i="6"/>
  <c r="AL66" i="6"/>
  <c r="D84" i="6" s="1"/>
  <c r="AM66" i="6"/>
  <c r="AM67" i="6" s="1"/>
  <c r="AN66" i="6"/>
  <c r="AN67" i="6" s="1"/>
  <c r="AO66" i="6"/>
  <c r="AO67" i="6" s="1"/>
  <c r="O66" i="6"/>
  <c r="O55" i="28"/>
  <c r="AL24" i="6"/>
  <c r="AM24" i="6"/>
  <c r="AN24" i="6"/>
  <c r="AO24" i="6"/>
  <c r="Q24" i="6"/>
  <c r="R24" i="6"/>
  <c r="S24" i="6"/>
  <c r="T24" i="6"/>
  <c r="U24" i="6"/>
  <c r="V24" i="6"/>
  <c r="W24" i="6"/>
  <c r="X24" i="6"/>
  <c r="Y24" i="6"/>
  <c r="Z24" i="6"/>
  <c r="AA24" i="6"/>
  <c r="AB24" i="6"/>
  <c r="AC24" i="6"/>
  <c r="AD24" i="6"/>
  <c r="AE24" i="6"/>
  <c r="AF24" i="6"/>
  <c r="AG24" i="6"/>
  <c r="AH24" i="6"/>
  <c r="AI24" i="6"/>
  <c r="AJ24" i="6"/>
  <c r="AK24" i="6"/>
  <c r="O24" i="6"/>
  <c r="Q24" i="28"/>
  <c r="R24" i="28"/>
  <c r="T24" i="28"/>
  <c r="U24" i="28"/>
  <c r="V24" i="28"/>
  <c r="D65" i="28" s="1"/>
  <c r="W24" i="28"/>
  <c r="F65" i="28" s="1"/>
  <c r="X24" i="28"/>
  <c r="D66" i="28" s="1"/>
  <c r="Y24" i="28"/>
  <c r="F66" i="28" s="1"/>
  <c r="Z24" i="28"/>
  <c r="AA24" i="28"/>
  <c r="F67" i="28" s="1"/>
  <c r="AB24" i="28"/>
  <c r="D68" i="28" s="1"/>
  <c r="AC24" i="28"/>
  <c r="F68" i="28" s="1"/>
  <c r="AD24" i="28"/>
  <c r="D69" i="28" s="1"/>
  <c r="AE24" i="28"/>
  <c r="F69" i="28" s="1"/>
  <c r="AF24" i="28"/>
  <c r="D70" i="28" s="1"/>
  <c r="AG24" i="28"/>
  <c r="AH24" i="28"/>
  <c r="AH56" i="28" s="1"/>
  <c r="AI24" i="28"/>
  <c r="AJ24" i="28"/>
  <c r="D72" i="28" s="1"/>
  <c r="AK24" i="28"/>
  <c r="F72" i="28" s="1"/>
  <c r="AL24" i="28"/>
  <c r="D73" i="28" s="1"/>
  <c r="AM24" i="28"/>
  <c r="F73" i="28" s="1"/>
  <c r="AN24" i="28"/>
  <c r="D74" i="28" s="1"/>
  <c r="AO24" i="28"/>
  <c r="F74" i="28" s="1"/>
  <c r="P24" i="28"/>
  <c r="F70" i="28" l="1"/>
  <c r="AG56" i="28"/>
  <c r="AK67" i="6"/>
  <c r="AJ67" i="6"/>
  <c r="AA67" i="6"/>
  <c r="Z67" i="6"/>
  <c r="AI56" i="28"/>
  <c r="F71" i="28" s="1"/>
  <c r="T56" i="28"/>
  <c r="D64" i="28" s="1"/>
  <c r="R56" i="28"/>
  <c r="D63" i="28" s="1"/>
  <c r="F62" i="28"/>
  <c r="U56" i="28"/>
  <c r="F64" i="28" s="1"/>
  <c r="D62" i="28"/>
  <c r="D77" i="14"/>
  <c r="F78" i="15"/>
  <c r="F82" i="11"/>
  <c r="D85" i="6"/>
  <c r="F86" i="30"/>
  <c r="D86" i="30"/>
  <c r="D85" i="30"/>
  <c r="D79" i="15"/>
  <c r="F78" i="14"/>
  <c r="D78" i="14"/>
  <c r="F84" i="6"/>
  <c r="F83" i="11"/>
  <c r="D83" i="11"/>
  <c r="D82" i="11"/>
  <c r="D83" i="6"/>
  <c r="D82" i="6"/>
  <c r="F85" i="6"/>
  <c r="F79" i="15"/>
  <c r="M68" i="31" l="1"/>
  <c r="I68" i="31"/>
  <c r="J68" i="31"/>
  <c r="K68" i="31"/>
  <c r="L68" i="31"/>
  <c r="I68" i="30"/>
  <c r="J68" i="30"/>
  <c r="K68" i="30"/>
  <c r="L68" i="30"/>
  <c r="M68" i="30"/>
  <c r="I62" i="29"/>
  <c r="J62" i="29"/>
  <c r="K62" i="29"/>
  <c r="L62" i="29"/>
  <c r="M62" i="29"/>
  <c r="I61" i="15" l="1"/>
  <c r="J61" i="15"/>
  <c r="K61" i="15"/>
  <c r="J60" i="14" l="1"/>
  <c r="I60" i="14"/>
  <c r="I69" i="10" l="1"/>
  <c r="J69" i="10"/>
  <c r="K69" i="10"/>
  <c r="M69" i="10"/>
  <c r="I67" i="6"/>
  <c r="J67" i="6"/>
  <c r="K67" i="6"/>
  <c r="M67" i="6"/>
  <c r="J56" i="28"/>
  <c r="I56" i="28"/>
  <c r="K56" i="28"/>
  <c r="M56" i="28"/>
  <c r="K60" i="14"/>
  <c r="O67" i="30"/>
  <c r="F67" i="29" l="1"/>
  <c r="F66" i="29"/>
  <c r="F65" i="29"/>
  <c r="F64" i="29"/>
  <c r="D67" i="29"/>
  <c r="D66" i="29"/>
  <c r="D65" i="29"/>
  <c r="D64" i="29"/>
  <c r="F69" i="11"/>
  <c r="D72" i="10"/>
  <c r="F61" i="28" l="1"/>
  <c r="D61" i="28"/>
  <c r="F58" i="28"/>
  <c r="F59" i="28"/>
  <c r="D59" i="28"/>
  <c r="D58" i="28"/>
  <c r="D69" i="29" l="1"/>
  <c r="D68" i="29"/>
  <c r="D77" i="9" l="1"/>
  <c r="F77" i="9"/>
  <c r="D78" i="9"/>
  <c r="F78" i="9"/>
  <c r="D79" i="9"/>
  <c r="F79" i="9"/>
  <c r="D74" i="6"/>
  <c r="F74" i="6"/>
  <c r="D75" i="6"/>
  <c r="F75" i="6"/>
  <c r="D76" i="6"/>
  <c r="F76" i="6"/>
  <c r="F60" i="28"/>
  <c r="D67" i="28"/>
  <c r="D71" i="28"/>
  <c r="D75" i="30" l="1"/>
  <c r="F75" i="30"/>
  <c r="D76" i="30"/>
  <c r="F76" i="30"/>
  <c r="D77" i="30"/>
  <c r="F77" i="30"/>
  <c r="F69" i="29"/>
  <c r="D70" i="29"/>
  <c r="F70" i="29"/>
  <c r="D71" i="29"/>
  <c r="F71" i="29"/>
  <c r="D68" i="15"/>
  <c r="F68" i="15"/>
  <c r="D69" i="15"/>
  <c r="F69" i="15"/>
  <c r="D70" i="15"/>
  <c r="F70" i="15"/>
  <c r="D67" i="14"/>
  <c r="F67" i="14"/>
  <c r="D68" i="14"/>
  <c r="F68" i="14"/>
  <c r="D69" i="14"/>
  <c r="F69" i="14"/>
  <c r="D72" i="11"/>
  <c r="F72" i="11"/>
  <c r="D73" i="11"/>
  <c r="F73" i="11"/>
  <c r="D74" i="11"/>
  <c r="F74" i="11"/>
  <c r="F75" i="11"/>
  <c r="D76" i="10"/>
  <c r="E76" i="10"/>
  <c r="D77" i="10"/>
  <c r="E77" i="10"/>
  <c r="D78" i="10"/>
  <c r="E78" i="10"/>
  <c r="D67" i="11" l="1"/>
  <c r="F62" i="14" l="1"/>
  <c r="F68" i="11"/>
  <c r="F72" i="6" l="1"/>
  <c r="D70" i="6"/>
  <c r="D74" i="10" l="1"/>
  <c r="F73" i="31" l="1"/>
  <c r="D73" i="31"/>
  <c r="F72" i="31"/>
  <c r="D72" i="31"/>
  <c r="F71" i="31"/>
  <c r="D71" i="31"/>
  <c r="F70" i="31"/>
  <c r="D70" i="31"/>
  <c r="F84" i="30" l="1"/>
  <c r="D84" i="30"/>
  <c r="F83" i="30"/>
  <c r="D83" i="30"/>
  <c r="F82" i="30"/>
  <c r="D82" i="30"/>
  <c r="F81" i="30"/>
  <c r="D81" i="30"/>
  <c r="F80" i="30"/>
  <c r="D80" i="30"/>
  <c r="F79" i="30"/>
  <c r="D79" i="30"/>
  <c r="F78" i="30"/>
  <c r="D78" i="30"/>
  <c r="F74" i="30"/>
  <c r="D74" i="30"/>
  <c r="F73" i="30"/>
  <c r="D73" i="30"/>
  <c r="F72" i="30"/>
  <c r="F71" i="30"/>
  <c r="D71" i="30"/>
  <c r="F70" i="30"/>
  <c r="D70" i="30"/>
  <c r="F78" i="29" l="1"/>
  <c r="D78" i="29"/>
  <c r="F77" i="29"/>
  <c r="D77" i="29"/>
  <c r="F76" i="29"/>
  <c r="D76" i="29"/>
  <c r="F75" i="29"/>
  <c r="D75" i="29"/>
  <c r="F74" i="29"/>
  <c r="D74" i="29"/>
  <c r="F73" i="29"/>
  <c r="D73" i="29"/>
  <c r="F72" i="29"/>
  <c r="D72" i="29"/>
  <c r="F68" i="29"/>
  <c r="D81" i="10" l="1"/>
  <c r="E80" i="10"/>
  <c r="E73" i="10"/>
  <c r="D73" i="10"/>
  <c r="D79" i="10"/>
  <c r="E74" i="10"/>
  <c r="D71" i="10"/>
  <c r="E72" i="10" l="1"/>
  <c r="E71" i="10"/>
  <c r="E85" i="10"/>
  <c r="E84" i="10"/>
  <c r="E83" i="10"/>
  <c r="D83" i="10"/>
  <c r="E82" i="10"/>
  <c r="D82" i="10"/>
  <c r="E81" i="10"/>
  <c r="D80" i="10"/>
  <c r="E79" i="10"/>
  <c r="E75" i="10"/>
  <c r="D75" i="10"/>
  <c r="D62" i="14" l="1"/>
  <c r="D77" i="6" l="1"/>
  <c r="D70" i="14"/>
  <c r="D72" i="6" l="1"/>
  <c r="D63" i="15" l="1"/>
  <c r="D77" i="11" l="1"/>
  <c r="F63" i="15" l="1"/>
  <c r="D64" i="15"/>
  <c r="F64" i="15"/>
  <c r="D65" i="15"/>
  <c r="F65" i="15"/>
  <c r="D66" i="15"/>
  <c r="F66" i="15"/>
  <c r="D67" i="15"/>
  <c r="F67" i="15"/>
  <c r="D71" i="15"/>
  <c r="F71" i="15"/>
  <c r="D72" i="15"/>
  <c r="F72" i="15"/>
  <c r="D73" i="15"/>
  <c r="F73" i="15"/>
  <c r="D74" i="15"/>
  <c r="F74" i="15"/>
  <c r="D75" i="15"/>
  <c r="F75" i="15"/>
  <c r="D76" i="15"/>
  <c r="F76" i="15"/>
  <c r="D77" i="15"/>
  <c r="F77" i="15"/>
  <c r="F67" i="11"/>
  <c r="D68" i="11"/>
  <c r="D69" i="11"/>
  <c r="D70" i="11"/>
  <c r="F70" i="11"/>
  <c r="D71" i="11"/>
  <c r="F71" i="11"/>
  <c r="D75" i="11"/>
  <c r="D76" i="11"/>
  <c r="F76" i="11"/>
  <c r="F77" i="11"/>
  <c r="D78" i="11"/>
  <c r="F78" i="11"/>
  <c r="D79" i="11"/>
  <c r="F79" i="11"/>
  <c r="D80" i="11"/>
  <c r="F80" i="11"/>
  <c r="D81" i="11"/>
  <c r="F81" i="11"/>
  <c r="F86" i="9"/>
  <c r="F85" i="9"/>
  <c r="F84" i="9"/>
  <c r="F83" i="9"/>
  <c r="F82" i="9"/>
  <c r="F81" i="9"/>
  <c r="D81" i="9"/>
  <c r="F80" i="9"/>
  <c r="D80" i="9"/>
  <c r="F76" i="9"/>
  <c r="D76" i="9"/>
  <c r="F75" i="9"/>
  <c r="D75" i="9"/>
  <c r="F74" i="9"/>
  <c r="D74" i="9"/>
  <c r="F73" i="9"/>
  <c r="D73" i="9"/>
  <c r="F72" i="9"/>
  <c r="D72" i="9"/>
  <c r="D73" i="6"/>
  <c r="F73" i="6"/>
  <c r="F77" i="6"/>
  <c r="D78" i="6"/>
  <c r="F78" i="6"/>
  <c r="D79" i="6"/>
  <c r="F79" i="6"/>
  <c r="D80" i="6"/>
  <c r="F80" i="6"/>
  <c r="D81" i="6"/>
  <c r="F81" i="6"/>
  <c r="F82" i="6"/>
  <c r="F83" i="6"/>
  <c r="F71" i="6" l="1"/>
  <c r="D71" i="6"/>
  <c r="F70" i="6"/>
  <c r="F69" i="6"/>
  <c r="D69" i="6"/>
  <c r="F71" i="14"/>
  <c r="D71" i="14"/>
  <c r="F76" i="14"/>
  <c r="D76" i="14"/>
  <c r="F75" i="14"/>
  <c r="D75" i="14"/>
  <c r="F74" i="14"/>
  <c r="D74" i="14"/>
  <c r="F73" i="14"/>
  <c r="D73" i="14"/>
  <c r="F72" i="14"/>
  <c r="D72" i="14"/>
  <c r="F70" i="14"/>
  <c r="F66" i="14"/>
  <c r="D66" i="14"/>
  <c r="F65" i="14"/>
  <c r="D65" i="14"/>
  <c r="F64" i="14"/>
  <c r="D64" i="14"/>
  <c r="F63" i="14"/>
  <c r="D63" i="14"/>
</calcChain>
</file>

<file path=xl/sharedStrings.xml><?xml version="1.0" encoding="utf-8"?>
<sst xmlns="http://schemas.openxmlformats.org/spreadsheetml/2006/main" count="1990" uniqueCount="273">
  <si>
    <t>Белки</t>
  </si>
  <si>
    <t>Жиры</t>
  </si>
  <si>
    <t>Углеводы</t>
  </si>
  <si>
    <t>В1</t>
  </si>
  <si>
    <t>С</t>
  </si>
  <si>
    <t>Са</t>
  </si>
  <si>
    <t>Fe</t>
  </si>
  <si>
    <t>Ккал</t>
  </si>
  <si>
    <t>ИТОГО</t>
  </si>
  <si>
    <t>масло растительное</t>
  </si>
  <si>
    <t>картофель</t>
  </si>
  <si>
    <t>морковь</t>
  </si>
  <si>
    <t>наименование блюда</t>
  </si>
  <si>
    <t>выход</t>
  </si>
  <si>
    <t>брутто</t>
  </si>
  <si>
    <t>нетто</t>
  </si>
  <si>
    <t>Ккал.</t>
  </si>
  <si>
    <t>с 7 до 11 лет</t>
  </si>
  <si>
    <t>крупа рисовая</t>
  </si>
  <si>
    <t>молоко</t>
  </si>
  <si>
    <t>вода</t>
  </si>
  <si>
    <t>сахар</t>
  </si>
  <si>
    <t>масло сливочное</t>
  </si>
  <si>
    <t>лук репчатый</t>
  </si>
  <si>
    <t>свекла</t>
  </si>
  <si>
    <t>выход:</t>
  </si>
  <si>
    <t>соль</t>
  </si>
  <si>
    <t>ДЕНЬ 2</t>
  </si>
  <si>
    <t>ЗАВТРАК</t>
  </si>
  <si>
    <t>ОБЕД</t>
  </si>
  <si>
    <t>ДЕНЬ 3</t>
  </si>
  <si>
    <t>какао с молоком</t>
  </si>
  <si>
    <t>какао порошок</t>
  </si>
  <si>
    <t>курага</t>
  </si>
  <si>
    <t>ДЕНЬ 4</t>
  </si>
  <si>
    <t>Выход</t>
  </si>
  <si>
    <t>фрукты сушеные(смесь)</t>
  </si>
  <si>
    <t>ДЕНЬ 5</t>
  </si>
  <si>
    <t>А</t>
  </si>
  <si>
    <t>Mg</t>
  </si>
  <si>
    <t>ДЕНЬ 7</t>
  </si>
  <si>
    <t>Р</t>
  </si>
  <si>
    <t>С 7 до 11 лет</t>
  </si>
  <si>
    <t>БЕЛКИ</t>
  </si>
  <si>
    <t>ЖИРЫ</t>
  </si>
  <si>
    <t>УГЛЕВОДЫ</t>
  </si>
  <si>
    <t>КАЛОРИЙНОСТЬ</t>
  </si>
  <si>
    <t>В1 мг</t>
  </si>
  <si>
    <t>С мг</t>
  </si>
  <si>
    <t>Са мг</t>
  </si>
  <si>
    <t>Р мг</t>
  </si>
  <si>
    <t>Мg мг</t>
  </si>
  <si>
    <t>Fe мг</t>
  </si>
  <si>
    <t>сыр</t>
  </si>
  <si>
    <t>чай</t>
  </si>
  <si>
    <t>Лук репчатый</t>
  </si>
  <si>
    <t>Масло растительное</t>
  </si>
  <si>
    <t>Масло сливочное</t>
  </si>
  <si>
    <t>салат из свежих поми-</t>
  </si>
  <si>
    <t>доров и огурцов</t>
  </si>
  <si>
    <t>помидоры свежие</t>
  </si>
  <si>
    <t>огурцы свежие</t>
  </si>
  <si>
    <t>Морковь</t>
  </si>
  <si>
    <t>Картофель</t>
  </si>
  <si>
    <t>Огурцы соленые</t>
  </si>
  <si>
    <t>гуляш из отварного мяса</t>
  </si>
  <si>
    <t>говядина(покромка,</t>
  </si>
  <si>
    <t>лопаточная часть,грудинка)</t>
  </si>
  <si>
    <t>масса отварного мяса</t>
  </si>
  <si>
    <t xml:space="preserve"> вода</t>
  </si>
  <si>
    <t>масса соуса</t>
  </si>
  <si>
    <t>масса гуляша</t>
  </si>
  <si>
    <t>ВЫХОД</t>
  </si>
  <si>
    <t>Вода</t>
  </si>
  <si>
    <t>Яйцо</t>
  </si>
  <si>
    <t>Суп с рыбными консервами</t>
  </si>
  <si>
    <t>консервы рыбные в собственном соку</t>
  </si>
  <si>
    <t>укроп  или петрушка</t>
  </si>
  <si>
    <t>Молоко</t>
  </si>
  <si>
    <t xml:space="preserve">сахар </t>
  </si>
  <si>
    <t>бульон</t>
  </si>
  <si>
    <t>творог</t>
  </si>
  <si>
    <t>бульон или вода</t>
  </si>
  <si>
    <t>говядина</t>
  </si>
  <si>
    <t>сметана</t>
  </si>
  <si>
    <t xml:space="preserve">Выход </t>
  </si>
  <si>
    <t>зелень свежая</t>
  </si>
  <si>
    <t>лимон</t>
  </si>
  <si>
    <t>яйцо</t>
  </si>
  <si>
    <t>ванилин</t>
  </si>
  <si>
    <t>Свекла</t>
  </si>
  <si>
    <t>зелень</t>
  </si>
  <si>
    <t>ДЕНЬ 1</t>
  </si>
  <si>
    <t>Каша рисовая молочная</t>
  </si>
  <si>
    <t xml:space="preserve">лук зеленый </t>
  </si>
  <si>
    <t>Завтрак</t>
  </si>
  <si>
    <t>ДЕНЬ 6</t>
  </si>
  <si>
    <t>Выход:</t>
  </si>
  <si>
    <t>Соль</t>
  </si>
  <si>
    <t>Чай с молоком</t>
  </si>
  <si>
    <t>Чай сухой</t>
  </si>
  <si>
    <t xml:space="preserve">Сахар </t>
  </si>
  <si>
    <t>ДЕНЬ 8</t>
  </si>
  <si>
    <t>ДЕНЬ 9</t>
  </si>
  <si>
    <t>Винегрет</t>
  </si>
  <si>
    <t>Суп картофельный с фрикадельками</t>
  </si>
  <si>
    <t>Фрикадельки мясные</t>
  </si>
  <si>
    <t>ДЕНЬ 10</t>
  </si>
  <si>
    <t>Бутерброд с маслом</t>
  </si>
  <si>
    <t>хлеб пшеничный</t>
  </si>
  <si>
    <t>соус сметанный</t>
  </si>
  <si>
    <t>макаронные изделия</t>
  </si>
  <si>
    <t>Хлеб пшеничный</t>
  </si>
  <si>
    <t>Хлеб ржано-пшеничный</t>
  </si>
  <si>
    <t>мука</t>
  </si>
  <si>
    <t>Бутерброд с маслом и сыром</t>
  </si>
  <si>
    <t>Помидор свежий</t>
  </si>
  <si>
    <t xml:space="preserve">Помидор </t>
  </si>
  <si>
    <t>Щи из свежей капусты с картофелем</t>
  </si>
  <si>
    <t>капуста</t>
  </si>
  <si>
    <t>томат паста</t>
  </si>
  <si>
    <t>мясо</t>
  </si>
  <si>
    <t>масло  подсолнечное</t>
  </si>
  <si>
    <t>филе куриное</t>
  </si>
  <si>
    <t>молоко питьевое</t>
  </si>
  <si>
    <t>Чай с сахаром</t>
  </si>
  <si>
    <t>Компот из кураги</t>
  </si>
  <si>
    <t>Каша молочная Дружба</t>
  </si>
  <si>
    <t>пшено</t>
  </si>
  <si>
    <t>рис</t>
  </si>
  <si>
    <t>Огурец свежий</t>
  </si>
  <si>
    <t>Компот из изюма</t>
  </si>
  <si>
    <t>изюм</t>
  </si>
  <si>
    <t>Каша манная молочная</t>
  </si>
  <si>
    <t>крупа манная</t>
  </si>
  <si>
    <t>куры 1 катег</t>
  </si>
  <si>
    <t xml:space="preserve">рис  рассыпчатый </t>
  </si>
  <si>
    <t>рисовая крупа</t>
  </si>
  <si>
    <t>Огурец соленый</t>
  </si>
  <si>
    <t>Борщ с капустой  и картофелем</t>
  </si>
  <si>
    <t>Картофель тушеный с мясом</t>
  </si>
  <si>
    <t>соус молочный сладкий</t>
  </si>
  <si>
    <t xml:space="preserve">выход </t>
  </si>
  <si>
    <t>печень по-строгановски</t>
  </si>
  <si>
    <t xml:space="preserve">печень </t>
  </si>
  <si>
    <t>75/50</t>
  </si>
  <si>
    <t>Рассольник Ленинградский</t>
  </si>
  <si>
    <t>Крупа перловая</t>
  </si>
  <si>
    <t>Бульон или вода</t>
  </si>
  <si>
    <t>Пюре картофельное</t>
  </si>
  <si>
    <t>Суп картофельный с крупой</t>
  </si>
  <si>
    <t>компот из сухофруктов</t>
  </si>
  <si>
    <t xml:space="preserve">Суп лапша </t>
  </si>
  <si>
    <t>Макаронные изделия</t>
  </si>
  <si>
    <t xml:space="preserve">морковь </t>
  </si>
  <si>
    <t>Чай с  лимоном, сахаром</t>
  </si>
  <si>
    <t>Сок фруктовый</t>
  </si>
  <si>
    <t>Разработала: технолог Гоголева Л.А.</t>
  </si>
  <si>
    <t>Суп картофельный с макаронными изделиями</t>
  </si>
  <si>
    <t>чеснок</t>
  </si>
  <si>
    <t>пельмени полуфабрикат</t>
  </si>
  <si>
    <t>Салат из моркови</t>
  </si>
  <si>
    <t>лимонная кислота</t>
  </si>
  <si>
    <t>Салат из свежих огурцов с зеленью</t>
  </si>
  <si>
    <t>Плов с отварной говядиной</t>
  </si>
  <si>
    <t>говядина 1 категории</t>
  </si>
  <si>
    <t>масло подсолнечное</t>
  </si>
  <si>
    <t>+</t>
  </si>
  <si>
    <t>Пельмени мясные отварные</t>
  </si>
  <si>
    <t>Макаронные изделия отварные с сыром</t>
  </si>
  <si>
    <t>В2</t>
  </si>
  <si>
    <t>I</t>
  </si>
  <si>
    <t>Итого:</t>
  </si>
  <si>
    <t>Кисломолочный продукт</t>
  </si>
  <si>
    <t>Запеканка из творога</t>
  </si>
  <si>
    <t>Сметана</t>
  </si>
  <si>
    <t xml:space="preserve">рис </t>
  </si>
  <si>
    <t>В2 мг</t>
  </si>
  <si>
    <t>I мг</t>
  </si>
  <si>
    <t>Тефтели рыбные (кета, минтай)</t>
  </si>
  <si>
    <t>Кета</t>
  </si>
  <si>
    <t>Минтай</t>
  </si>
  <si>
    <t>Соус для запекания</t>
  </si>
  <si>
    <t>140/30</t>
  </si>
  <si>
    <t>Кофейный напиток с молоком</t>
  </si>
  <si>
    <t>С 12 до 18 лет</t>
  </si>
  <si>
    <t>83,   121</t>
  </si>
  <si>
    <t>с 12 до 18 лет</t>
  </si>
  <si>
    <t>кета</t>
  </si>
  <si>
    <t>минтай</t>
  </si>
  <si>
    <t xml:space="preserve">Биточки рыбные </t>
  </si>
  <si>
    <t>Картофель отварной</t>
  </si>
  <si>
    <t xml:space="preserve">Кофейный напиток </t>
  </si>
  <si>
    <t xml:space="preserve">Омлет </t>
  </si>
  <si>
    <t>томат</t>
  </si>
  <si>
    <t>100/30</t>
  </si>
  <si>
    <t>каша пшеничная молочная</t>
  </si>
  <si>
    <t>крупа пшеничная</t>
  </si>
  <si>
    <t>горох</t>
  </si>
  <si>
    <t>гречка  отварная</t>
  </si>
  <si>
    <t>гречневая крупа</t>
  </si>
  <si>
    <t>Фрукты</t>
  </si>
  <si>
    <t>масло сливочое</t>
  </si>
  <si>
    <t>сухари</t>
  </si>
  <si>
    <t>Сухарики из хлеба пшеничного</t>
  </si>
  <si>
    <t>Котлета куриная</t>
  </si>
  <si>
    <t>Филе куриное</t>
  </si>
  <si>
    <t>куры 1к</t>
  </si>
  <si>
    <t>Суп картофельный с рыбой</t>
  </si>
  <si>
    <t>рыба</t>
  </si>
  <si>
    <t>Фрикадельки рыбные</t>
  </si>
  <si>
    <t xml:space="preserve">Наименование </t>
  </si>
  <si>
    <t>фактически выдано продуктов в нетто по дням в г. на одного человека в качестве завтраков, обедов и полдников</t>
  </si>
  <si>
    <t>В среднем за 1 день</t>
  </si>
  <si>
    <t>Норма</t>
  </si>
  <si>
    <t>№ п/п</t>
  </si>
  <si>
    <t>группы продуктов</t>
  </si>
  <si>
    <t>12-18 лет</t>
  </si>
  <si>
    <t>крупы,бобовые</t>
  </si>
  <si>
    <t>овощи свежие,зелень</t>
  </si>
  <si>
    <t>фрукты(плоды)свеж.</t>
  </si>
  <si>
    <t>соки плодоовощные</t>
  </si>
  <si>
    <t>молоко(2,5,3,2%)</t>
  </si>
  <si>
    <t>яйцо диетическое</t>
  </si>
  <si>
    <t>кондитерские изделия</t>
  </si>
  <si>
    <t>7-11 лет</t>
  </si>
  <si>
    <t>соль йодир</t>
  </si>
  <si>
    <t>субпродукты</t>
  </si>
  <si>
    <t>какао</t>
  </si>
  <si>
    <t xml:space="preserve"> кофейн.напиток</t>
  </si>
  <si>
    <t>кофейн.напиток</t>
  </si>
  <si>
    <t xml:space="preserve">какао </t>
  </si>
  <si>
    <t>D</t>
  </si>
  <si>
    <t>K</t>
  </si>
  <si>
    <t>Se</t>
  </si>
  <si>
    <t>F</t>
  </si>
  <si>
    <t>яйцо отварное</t>
  </si>
  <si>
    <t>батончик шоколадный</t>
  </si>
  <si>
    <t xml:space="preserve">Рагу овощное </t>
  </si>
  <si>
    <t>Курица  отварная</t>
  </si>
  <si>
    <t>Рыба тушеная с овощами</t>
  </si>
  <si>
    <t>филе минтая</t>
  </si>
  <si>
    <t>овощи отварные</t>
  </si>
  <si>
    <t>капуста брокколи</t>
  </si>
  <si>
    <t>капуста цветная</t>
  </si>
  <si>
    <t>мясо 1 кат</t>
  </si>
  <si>
    <t>куры 1 категории, филе</t>
  </si>
  <si>
    <t>кисло мол.прод.(2,5,3,2%)</t>
  </si>
  <si>
    <t>творог(масс.доля жир.не более 9 %)</t>
  </si>
  <si>
    <t>сметана(масс.доля жира не более 15%)</t>
  </si>
  <si>
    <t>фрукты(плоды)сухие в т.ч. шиповник</t>
  </si>
  <si>
    <t>D мг</t>
  </si>
  <si>
    <t>Se мг</t>
  </si>
  <si>
    <t>F мг</t>
  </si>
  <si>
    <t>А рет экв</t>
  </si>
  <si>
    <t>К мг</t>
  </si>
  <si>
    <t xml:space="preserve">творожок </t>
  </si>
  <si>
    <t xml:space="preserve">фактически выдано продуктов в нетто по дням в г. на одного человека в качестве завтраков, обедов </t>
  </si>
  <si>
    <t>ДЕНЬ 11</t>
  </si>
  <si>
    <t>кофейный напиток</t>
  </si>
  <si>
    <t>Салат из белокачанной капусты с морковью</t>
  </si>
  <si>
    <t>Капуста белокач</t>
  </si>
  <si>
    <t>ДЕНЬ 12</t>
  </si>
  <si>
    <t>Бутерброд с повидлом</t>
  </si>
  <si>
    <t>повидло</t>
  </si>
  <si>
    <t>Суп картофельный с бобовыми</t>
  </si>
  <si>
    <t>ДЕНЬ 13</t>
  </si>
  <si>
    <t xml:space="preserve">картофель </t>
  </si>
  <si>
    <t>Кисель из свежих ягод</t>
  </si>
  <si>
    <t>хлеб  ржано-пшеничный</t>
  </si>
  <si>
    <t>ДЕНЬ 14</t>
  </si>
  <si>
    <t>ДЕНЬ 15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</si>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</sst>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3">
    <xf numFmtId="0" fontId="0" fillId="0" borderId="0" xfId="0"/>
    <xf numFmtId="0" fontId="0" fillId="2" borderId="0" xfId="0" applyFill="1" applyBorder="1"/>
    <xf numFmtId="0" fontId="0" fillId="2" borderId="0" xfId="0" applyFill="1"/>
    <xf numFmtId="0" fontId="4" fillId="2" borderId="0" xfId="0" applyFont="1" applyFill="1" applyBorder="1"/>
    <xf numFmtId="0" fontId="0" fillId="2" borderId="1" xfId="0" applyFill="1" applyBorder="1"/>
    <xf numFmtId="2" fontId="0" fillId="2" borderId="0" xfId="0" applyNumberFormat="1" applyFill="1"/>
    <xf numFmtId="0" fontId="4" fillId="2" borderId="0" xfId="0" applyFont="1" applyFill="1"/>
    <xf numFmtId="2" fontId="4" fillId="2" borderId="0" xfId="0" applyNumberFormat="1" applyFont="1" applyFill="1"/>
    <xf numFmtId="0" fontId="3" fillId="2" borderId="0" xfId="0" applyFont="1" applyFill="1"/>
    <xf numFmtId="0" fontId="8" fillId="2" borderId="0" xfId="0" applyFont="1" applyFill="1"/>
    <xf numFmtId="0" fontId="9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3" xfId="0" applyFont="1" applyFill="1" applyBorder="1"/>
    <xf numFmtId="0" fontId="12" fillId="3" borderId="1" xfId="0" applyFont="1" applyFill="1" applyBorder="1"/>
    <xf numFmtId="0" fontId="7" fillId="3" borderId="1" xfId="0" applyFont="1" applyFill="1" applyBorder="1"/>
    <xf numFmtId="0" fontId="12" fillId="2" borderId="1" xfId="0" applyFont="1" applyFill="1" applyBorder="1" applyAlignment="1">
      <alignment wrapText="1"/>
    </xf>
    <xf numFmtId="0" fontId="12" fillId="2" borderId="1" xfId="0" applyFont="1" applyFill="1" applyBorder="1"/>
    <xf numFmtId="2" fontId="7" fillId="2" borderId="1" xfId="0" applyNumberFormat="1" applyFont="1" applyFill="1" applyBorder="1"/>
    <xf numFmtId="0" fontId="7" fillId="2" borderId="1" xfId="0" applyNumberFormat="1" applyFont="1" applyFill="1" applyBorder="1"/>
    <xf numFmtId="2" fontId="12" fillId="2" borderId="1" xfId="0" applyNumberFormat="1" applyFont="1" applyFill="1" applyBorder="1"/>
    <xf numFmtId="0" fontId="7" fillId="2" borderId="0" xfId="0" applyFont="1" applyFill="1"/>
    <xf numFmtId="0" fontId="6" fillId="2" borderId="1" xfId="0" applyFont="1" applyFill="1" applyBorder="1"/>
    <xf numFmtId="0" fontId="13" fillId="2" borderId="0" xfId="0" applyFont="1" applyFill="1"/>
    <xf numFmtId="0" fontId="14" fillId="2" borderId="0" xfId="0" applyFont="1" applyFill="1"/>
    <xf numFmtId="0" fontId="7" fillId="0" borderId="1" xfId="0" applyFont="1" applyBorder="1"/>
    <xf numFmtId="0" fontId="12" fillId="0" borderId="1" xfId="0" applyFont="1" applyBorder="1"/>
    <xf numFmtId="0" fontId="7" fillId="0" borderId="1" xfId="0" applyNumberFormat="1" applyFont="1" applyBorder="1"/>
    <xf numFmtId="0" fontId="7" fillId="0" borderId="0" xfId="0" applyFont="1"/>
    <xf numFmtId="0" fontId="7" fillId="0" borderId="5" xfId="0" applyFont="1" applyBorder="1"/>
    <xf numFmtId="0" fontId="12" fillId="2" borderId="0" xfId="0" applyFont="1" applyFill="1" applyBorder="1"/>
    <xf numFmtId="0" fontId="7" fillId="2" borderId="0" xfId="0" applyFont="1" applyFill="1" applyBorder="1"/>
    <xf numFmtId="0" fontId="12" fillId="2" borderId="6" xfId="0" applyFont="1" applyFill="1" applyBorder="1"/>
    <xf numFmtId="0" fontId="7" fillId="2" borderId="4" xfId="0" applyFont="1" applyFill="1" applyBorder="1"/>
    <xf numFmtId="0" fontId="7" fillId="2" borderId="7" xfId="0" applyFont="1" applyFill="1" applyBorder="1"/>
    <xf numFmtId="2" fontId="7" fillId="2" borderId="1" xfId="0" applyNumberFormat="1" applyFont="1" applyFill="1" applyBorder="1" applyAlignment="1">
      <alignment wrapText="1"/>
    </xf>
    <xf numFmtId="0" fontId="12" fillId="2" borderId="11" xfId="0" applyFont="1" applyFill="1" applyBorder="1"/>
    <xf numFmtId="0" fontId="7" fillId="2" borderId="9" xfId="0" applyFont="1" applyFill="1" applyBorder="1"/>
    <xf numFmtId="0" fontId="7" fillId="2" borderId="10" xfId="0" applyFont="1" applyFill="1" applyBorder="1"/>
    <xf numFmtId="0" fontId="10" fillId="2" borderId="1" xfId="0" applyFont="1" applyFill="1" applyBorder="1"/>
    <xf numFmtId="0" fontId="10" fillId="2" borderId="5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2" borderId="7" xfId="0" applyFont="1" applyFill="1" applyBorder="1"/>
    <xf numFmtId="0" fontId="11" fillId="3" borderId="6" xfId="0" applyFont="1" applyFill="1" applyBorder="1"/>
    <xf numFmtId="0" fontId="10" fillId="3" borderId="1" xfId="0" applyFont="1" applyFill="1" applyBorder="1"/>
    <xf numFmtId="0" fontId="11" fillId="2" borderId="1" xfId="0" applyFont="1" applyFill="1" applyBorder="1" applyAlignment="1">
      <alignment wrapText="1"/>
    </xf>
    <xf numFmtId="2" fontId="10" fillId="2" borderId="1" xfId="0" applyNumberFormat="1" applyFont="1" applyFill="1" applyBorder="1"/>
    <xf numFmtId="2" fontId="11" fillId="2" borderId="1" xfId="0" applyNumberFormat="1" applyFont="1" applyFill="1" applyBorder="1"/>
    <xf numFmtId="0" fontId="11" fillId="2" borderId="1" xfId="0" applyFont="1" applyFill="1" applyBorder="1"/>
    <xf numFmtId="0" fontId="11" fillId="3" borderId="1" xfId="0" applyFont="1" applyFill="1" applyBorder="1"/>
    <xf numFmtId="2" fontId="11" fillId="2" borderId="1" xfId="0" applyNumberFormat="1" applyFont="1" applyFill="1" applyBorder="1" applyAlignment="1">
      <alignment wrapText="1"/>
    </xf>
    <xf numFmtId="2" fontId="10" fillId="0" borderId="1" xfId="0" applyNumberFormat="1" applyFont="1" applyFill="1" applyBorder="1"/>
    <xf numFmtId="2" fontId="11" fillId="0" borderId="1" xfId="0" applyNumberFormat="1" applyFont="1" applyFill="1" applyBorder="1"/>
    <xf numFmtId="0" fontId="10" fillId="2" borderId="0" xfId="0" applyFont="1" applyFill="1"/>
    <xf numFmtId="0" fontId="11" fillId="2" borderId="0" xfId="0" applyFont="1" applyFill="1" applyBorder="1"/>
    <xf numFmtId="0" fontId="10" fillId="2" borderId="0" xfId="0" applyFont="1" applyFill="1" applyBorder="1"/>
    <xf numFmtId="0" fontId="7" fillId="2" borderId="8" xfId="0" applyFont="1" applyFill="1" applyBorder="1" applyAlignment="1">
      <alignment horizontal="center"/>
    </xf>
    <xf numFmtId="2" fontId="12" fillId="3" borderId="1" xfId="0" applyNumberFormat="1" applyFont="1" applyFill="1" applyBorder="1"/>
    <xf numFmtId="2" fontId="7" fillId="3" borderId="1" xfId="0" applyNumberFormat="1" applyFont="1" applyFill="1" applyBorder="1"/>
    <xf numFmtId="2" fontId="12" fillId="2" borderId="1" xfId="0" applyNumberFormat="1" applyFont="1" applyFill="1" applyBorder="1" applyAlignment="1">
      <alignment wrapText="1"/>
    </xf>
    <xf numFmtId="2" fontId="7" fillId="0" borderId="1" xfId="0" applyNumberFormat="1" applyFont="1" applyFill="1" applyBorder="1"/>
    <xf numFmtId="2" fontId="12" fillId="0" borderId="1" xfId="0" applyNumberFormat="1" applyFont="1" applyFill="1" applyBorder="1"/>
    <xf numFmtId="0" fontId="12" fillId="2" borderId="1" xfId="0" applyNumberFormat="1" applyFont="1" applyFill="1" applyBorder="1"/>
    <xf numFmtId="2" fontId="12" fillId="0" borderId="1" xfId="0" applyNumberFormat="1" applyFont="1" applyFill="1" applyBorder="1" applyAlignment="1">
      <alignment wrapText="1"/>
    </xf>
    <xf numFmtId="0" fontId="7" fillId="0" borderId="1" xfId="0" applyNumberFormat="1" applyFont="1" applyFill="1" applyBorder="1"/>
    <xf numFmtId="0" fontId="7" fillId="0" borderId="1" xfId="0" applyNumberFormat="1" applyFont="1" applyFill="1" applyBorder="1" applyAlignment="1"/>
    <xf numFmtId="0" fontId="7" fillId="0" borderId="1" xfId="0" applyFont="1" applyFill="1" applyBorder="1"/>
    <xf numFmtId="0" fontId="7" fillId="2" borderId="1" xfId="0" applyNumberFormat="1" applyFont="1" applyFill="1" applyBorder="1" applyAlignment="1"/>
    <xf numFmtId="0" fontId="12" fillId="2" borderId="1" xfId="0" applyNumberFormat="1" applyFont="1" applyFill="1" applyBorder="1" applyAlignment="1"/>
    <xf numFmtId="0" fontId="12" fillId="0" borderId="1" xfId="0" applyFont="1" applyFill="1" applyBorder="1"/>
    <xf numFmtId="0" fontId="15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12" fillId="2" borderId="1" xfId="0" applyNumberFormat="1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/>
    <xf numFmtId="0" fontId="8" fillId="2" borderId="1" xfId="0" applyFont="1" applyFill="1" applyBorder="1"/>
    <xf numFmtId="0" fontId="1" fillId="2" borderId="1" xfId="0" applyFont="1" applyFill="1" applyBorder="1"/>
    <xf numFmtId="0" fontId="5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6" fillId="2" borderId="1" xfId="0" applyNumberFormat="1" applyFont="1" applyFill="1" applyBorder="1"/>
    <xf numFmtId="0" fontId="12" fillId="2" borderId="5" xfId="0" applyFont="1" applyFill="1" applyBorder="1"/>
    <xf numFmtId="0" fontId="12" fillId="2" borderId="9" xfId="0" applyFont="1" applyFill="1" applyBorder="1"/>
    <xf numFmtId="2" fontId="7" fillId="2" borderId="9" xfId="0" applyNumberFormat="1" applyFont="1" applyFill="1" applyBorder="1"/>
    <xf numFmtId="0" fontId="7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2" fontId="12" fillId="2" borderId="1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2" fontId="10" fillId="2" borderId="1" xfId="0" applyNumberFormat="1" applyFont="1" applyFill="1" applyBorder="1" applyAlignment="1">
      <alignment horizontal="center"/>
    </xf>
    <xf numFmtId="1" fontId="10" fillId="2" borderId="1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164" fontId="7" fillId="0" borderId="1" xfId="0" applyNumberFormat="1" applyFont="1" applyBorder="1"/>
    <xf numFmtId="164" fontId="12" fillId="2" borderId="1" xfId="0" applyNumberFormat="1" applyFont="1" applyFill="1" applyBorder="1"/>
    <xf numFmtId="164" fontId="11" fillId="2" borderId="1" xfId="0" applyNumberFormat="1" applyFont="1" applyFill="1" applyBorder="1"/>
    <xf numFmtId="0" fontId="0" fillId="4" borderId="0" xfId="0" applyFill="1"/>
    <xf numFmtId="1" fontId="7" fillId="2" borderId="1" xfId="0" applyNumberFormat="1" applyFont="1" applyFill="1" applyBorder="1"/>
    <xf numFmtId="1" fontId="12" fillId="2" borderId="1" xfId="0" applyNumberFormat="1" applyFont="1" applyFill="1" applyBorder="1"/>
    <xf numFmtId="0" fontId="7" fillId="2" borderId="1" xfId="0" applyFont="1" applyFill="1" applyBorder="1" applyAlignment="1">
      <alignment horizontal="center" wrapText="1"/>
    </xf>
    <xf numFmtId="0" fontId="2" fillId="2" borderId="1" xfId="0" applyFont="1" applyFill="1" applyBorder="1"/>
    <xf numFmtId="1" fontId="7" fillId="0" borderId="1" xfId="0" applyNumberFormat="1" applyFont="1" applyBorder="1"/>
    <xf numFmtId="1" fontId="10" fillId="2" borderId="1" xfId="0" applyNumberFormat="1" applyFont="1" applyFill="1" applyBorder="1"/>
    <xf numFmtId="1" fontId="7" fillId="0" borderId="1" xfId="0" applyNumberFormat="1" applyFont="1" applyFill="1" applyBorder="1"/>
    <xf numFmtId="1" fontId="6" fillId="2" borderId="1" xfId="0" applyNumberFormat="1" applyFont="1" applyFill="1" applyBorder="1"/>
    <xf numFmtId="1" fontId="11" fillId="2" borderId="1" xfId="0" applyNumberFormat="1" applyFont="1" applyFill="1" applyBorder="1"/>
    <xf numFmtId="0" fontId="6" fillId="2" borderId="1" xfId="0" applyFont="1" applyFill="1" applyBorder="1" applyAlignment="1">
      <alignment horizontal="center"/>
    </xf>
    <xf numFmtId="1" fontId="7" fillId="2" borderId="9" xfId="0" applyNumberFormat="1" applyFont="1" applyFill="1" applyBorder="1"/>
    <xf numFmtId="0" fontId="6" fillId="2" borderId="1" xfId="0" applyFont="1" applyFill="1" applyBorder="1" applyAlignment="1">
      <alignment wrapText="1"/>
    </xf>
    <xf numFmtId="164" fontId="7" fillId="2" borderId="1" xfId="0" applyNumberFormat="1" applyFont="1" applyFill="1" applyBorder="1"/>
    <xf numFmtId="0" fontId="16" fillId="2" borderId="4" xfId="0" applyFont="1" applyFill="1" applyBorder="1" applyAlignment="1">
      <alignment wrapText="1"/>
    </xf>
    <xf numFmtId="0" fontId="0" fillId="2" borderId="4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0" fillId="0" borderId="1" xfId="0" applyBorder="1"/>
    <xf numFmtId="0" fontId="0" fillId="2" borderId="5" xfId="0" applyFill="1" applyBorder="1"/>
    <xf numFmtId="2" fontId="0" fillId="2" borderId="5" xfId="0" applyNumberFormat="1" applyFill="1" applyBorder="1"/>
    <xf numFmtId="0" fontId="0" fillId="2" borderId="9" xfId="0" applyFill="1" applyBorder="1"/>
    <xf numFmtId="0" fontId="0" fillId="2" borderId="4" xfId="0" applyFill="1" applyBorder="1"/>
    <xf numFmtId="0" fontId="0" fillId="2" borderId="11" xfId="0" applyFill="1" applyBorder="1"/>
    <xf numFmtId="0" fontId="0" fillId="3" borderId="1" xfId="0" applyFill="1" applyBorder="1"/>
    <xf numFmtId="0" fontId="0" fillId="2" borderId="9" xfId="0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0" fontId="5" fillId="0" borderId="1" xfId="0" applyFont="1" applyBorder="1"/>
    <xf numFmtId="0" fontId="4" fillId="2" borderId="1" xfId="0" applyNumberFormat="1" applyFont="1" applyFill="1" applyBorder="1" applyAlignment="1">
      <alignment wrapText="1"/>
    </xf>
    <xf numFmtId="0" fontId="0" fillId="2" borderId="4" xfId="0" applyFill="1" applyBorder="1" applyAlignment="1">
      <alignment horizontal="center"/>
    </xf>
    <xf numFmtId="1" fontId="10" fillId="0" borderId="1" xfId="0" applyNumberFormat="1" applyFont="1" applyFill="1" applyBorder="1"/>
    <xf numFmtId="0" fontId="0" fillId="2" borderId="1" xfId="0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" fontId="7" fillId="2" borderId="4" xfId="0" applyNumberFormat="1" applyFont="1" applyFill="1" applyBorder="1"/>
    <xf numFmtId="1" fontId="12" fillId="0" borderId="1" xfId="0" applyNumberFormat="1" applyFont="1" applyFill="1" applyBorder="1"/>
    <xf numFmtId="1" fontId="11" fillId="0" borderId="1" xfId="0" applyNumberFormat="1" applyFont="1" applyFill="1" applyBorder="1"/>
    <xf numFmtId="0" fontId="7" fillId="0" borderId="1" xfId="0" applyFont="1" applyBorder="1" applyAlignment="1">
      <alignment horizontal="center" wrapText="1"/>
    </xf>
    <xf numFmtId="2" fontId="0" fillId="2" borderId="1" xfId="0" applyNumberForma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13" fillId="2" borderId="1" xfId="0" applyFont="1" applyFill="1" applyBorder="1"/>
    <xf numFmtId="164" fontId="7" fillId="0" borderId="1" xfId="0" applyNumberFormat="1" applyFont="1" applyFill="1" applyBorder="1"/>
    <xf numFmtId="0" fontId="6" fillId="2" borderId="0" xfId="0" applyFont="1" applyFill="1" applyBorder="1"/>
    <xf numFmtId="2" fontId="7" fillId="0" borderId="1" xfId="0" applyNumberFormat="1" applyFont="1" applyBorder="1"/>
    <xf numFmtId="165" fontId="7" fillId="2" borderId="1" xfId="0" applyNumberFormat="1" applyFont="1" applyFill="1" applyBorder="1"/>
    <xf numFmtId="164" fontId="10" fillId="2" borderId="1" xfId="0" applyNumberFormat="1" applyFont="1" applyFill="1" applyBorder="1"/>
    <xf numFmtId="165" fontId="10" fillId="2" borderId="1" xfId="0" applyNumberFormat="1" applyFont="1" applyFill="1" applyBorder="1"/>
    <xf numFmtId="2" fontId="0" fillId="3" borderId="1" xfId="0" applyNumberFormat="1" applyFill="1" applyBorder="1"/>
    <xf numFmtId="165" fontId="5" fillId="2" borderId="1" xfId="0" applyNumberFormat="1" applyFont="1" applyFill="1" applyBorder="1"/>
    <xf numFmtId="165" fontId="7" fillId="0" borderId="1" xfId="0" applyNumberFormat="1" applyFont="1" applyBorder="1"/>
    <xf numFmtId="0" fontId="8" fillId="3" borderId="1" xfId="0" applyFont="1" applyFill="1" applyBorder="1"/>
    <xf numFmtId="165" fontId="7" fillId="2" borderId="9" xfId="0" applyNumberFormat="1" applyFont="1" applyFill="1" applyBorder="1"/>
    <xf numFmtId="164" fontId="7" fillId="2" borderId="9" xfId="0" applyNumberFormat="1" applyFont="1" applyFill="1" applyBorder="1"/>
    <xf numFmtId="2" fontId="6" fillId="2" borderId="1" xfId="0" applyNumberFormat="1" applyFont="1" applyFill="1" applyBorder="1"/>
    <xf numFmtId="0" fontId="13" fillId="3" borderId="1" xfId="0" applyFont="1" applyFill="1" applyBorder="1"/>
    <xf numFmtId="0" fontId="7" fillId="4" borderId="1" xfId="0" applyFont="1" applyFill="1" applyBorder="1"/>
    <xf numFmtId="165" fontId="12" fillId="2" borderId="1" xfId="0" applyNumberFormat="1" applyFont="1" applyFill="1" applyBorder="1"/>
    <xf numFmtId="2" fontId="7" fillId="4" borderId="1" xfId="0" applyNumberFormat="1" applyFont="1" applyFill="1" applyBorder="1"/>
    <xf numFmtId="0" fontId="17" fillId="3" borderId="1" xfId="0" applyFont="1" applyFill="1" applyBorder="1"/>
    <xf numFmtId="2" fontId="5" fillId="2" borderId="1" xfId="0" applyNumberFormat="1" applyFont="1" applyFill="1" applyBorder="1"/>
    <xf numFmtId="164" fontId="5" fillId="2" borderId="0" xfId="0" applyNumberFormat="1" applyFont="1" applyFill="1" applyBorder="1" applyAlignment="1">
      <alignment horizontal="center"/>
    </xf>
    <xf numFmtId="0" fontId="6" fillId="0" borderId="1" xfId="0" applyFont="1" applyBorder="1"/>
    <xf numFmtId="0" fontId="12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1" fillId="2" borderId="3" xfId="0" applyFont="1" applyFill="1" applyBorder="1"/>
    <xf numFmtId="0" fontId="10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/>
    </xf>
    <xf numFmtId="2" fontId="11" fillId="2" borderId="1" xfId="0" applyNumberFormat="1" applyFont="1" applyFill="1" applyBorder="1" applyAlignment="1">
      <alignment horizontal="center"/>
    </xf>
    <xf numFmtId="164" fontId="12" fillId="2" borderId="0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/>
    </xf>
    <xf numFmtId="164" fontId="0" fillId="0" borderId="12" xfId="0" applyNumberFormat="1" applyBorder="1"/>
    <xf numFmtId="0" fontId="7" fillId="0" borderId="13" xfId="0" applyFont="1" applyBorder="1"/>
    <xf numFmtId="0" fontId="7" fillId="0" borderId="4" xfId="0" applyFont="1" applyBorder="1"/>
    <xf numFmtId="164" fontId="7" fillId="2" borderId="4" xfId="0" applyNumberFormat="1" applyFont="1" applyFill="1" applyBorder="1"/>
    <xf numFmtId="164" fontId="0" fillId="2" borderId="0" xfId="0" applyNumberFormat="1" applyFill="1"/>
    <xf numFmtId="2" fontId="12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vertical="center" wrapText="1"/>
    </xf>
    <xf numFmtId="164" fontId="11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/>
    </xf>
    <xf numFmtId="0" fontId="16" fillId="2" borderId="1" xfId="0" applyFont="1" applyFill="1" applyBorder="1" applyAlignment="1">
      <alignment wrapText="1"/>
    </xf>
    <xf numFmtId="164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12" fillId="0" borderId="1" xfId="0" applyFont="1" applyBorder="1" applyAlignment="1">
      <alignment wrapText="1"/>
    </xf>
    <xf numFmtId="0" fontId="16" fillId="2" borderId="6" xfId="0" applyFont="1" applyFill="1" applyBorder="1" applyAlignment="1">
      <alignment horizontal="center"/>
    </xf>
    <xf numFmtId="0" fontId="16" fillId="2" borderId="12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8" fillId="0" borderId="1" xfId="0" applyFont="1" applyBorder="1"/>
    <xf numFmtId="164" fontId="11" fillId="2" borderId="1" xfId="0" applyNumberFormat="1" applyFont="1" applyFill="1" applyBorder="1" applyAlignment="1">
      <alignment horizontal="center"/>
    </xf>
    <xf numFmtId="0" fontId="10" fillId="2" borderId="5" xfId="0" applyFont="1" applyFill="1" applyBorder="1" applyAlignment="1"/>
    <xf numFmtId="0" fontId="10" fillId="0" borderId="4" xfId="0" applyFont="1" applyBorder="1" applyAlignment="1"/>
    <xf numFmtId="0" fontId="11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/>
    <xf numFmtId="164" fontId="11" fillId="2" borderId="1" xfId="0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/>
    </xf>
    <xf numFmtId="2" fontId="12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0" fillId="2" borderId="13" xfId="0" applyFill="1" applyBorder="1" applyAlignment="1">
      <alignment horizontal="center"/>
    </xf>
    <xf numFmtId="0" fontId="16" fillId="2" borderId="5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wrapText="1"/>
    </xf>
    <xf numFmtId="0" fontId="16" fillId="0" borderId="8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6" fillId="2" borderId="6" xfId="0" applyFont="1" applyFill="1" applyBorder="1" applyAlignment="1">
      <alignment horizontal="center" wrapText="1"/>
    </xf>
    <xf numFmtId="0" fontId="16" fillId="2" borderId="14" xfId="0" applyFont="1" applyFill="1" applyBorder="1" applyAlignment="1">
      <alignment horizontal="center" wrapText="1"/>
    </xf>
    <xf numFmtId="0" fontId="16" fillId="2" borderId="1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AO85"/>
  <sheetViews>
    <sheetView view="pageBreakPreview" topLeftCell="A37" zoomScale="60" zoomScaleNormal="100" workbookViewId="0">
      <selection activeCell="X10" sqref="X10"/>
    </sheetView>
  </sheetViews>
  <sheetFormatPr defaultRowHeight="15" x14ac:dyDescent="0.25"/>
  <cols>
    <col min="1" max="1" width="7.85546875" style="9" customWidth="1"/>
    <col min="2" max="2" width="10.7109375" style="9" customWidth="1"/>
    <col min="3" max="3" width="29.42578125" style="9" customWidth="1"/>
    <col min="4" max="4" width="13" style="9" customWidth="1"/>
    <col min="5" max="5" width="9.42578125" style="9" customWidth="1"/>
    <col min="6" max="6" width="8" style="9" customWidth="1"/>
    <col min="7" max="13" width="7.7109375" style="9" customWidth="1"/>
    <col min="14" max="14" width="10.140625" style="9" customWidth="1"/>
    <col min="15" max="15" width="11.140625" style="9" customWidth="1"/>
    <col min="16" max="26" width="7.7109375" style="9" customWidth="1"/>
    <col min="27" max="27" width="9.5703125" style="9" customWidth="1"/>
    <col min="28" max="28" width="9" style="9" customWidth="1"/>
    <col min="29" max="29" width="9.140625" style="9" customWidth="1"/>
    <col min="30" max="30" width="9.7109375" style="9" customWidth="1"/>
    <col min="31" max="31" width="9.28515625" style="9" customWidth="1"/>
    <col min="32" max="32" width="10.7109375" style="9" customWidth="1"/>
    <col min="33" max="33" width="9.5703125" style="9" customWidth="1"/>
    <col min="34" max="38" width="7.7109375" style="9" customWidth="1"/>
    <col min="39" max="16384" width="9.140625" style="9"/>
  </cols>
  <sheetData>
    <row r="2" spans="1:41" ht="15.75" x14ac:dyDescent="0.25">
      <c r="A2" s="39"/>
      <c r="B2" s="40"/>
      <c r="C2" s="197" t="s">
        <v>12</v>
      </c>
      <c r="D2" s="41" t="s">
        <v>17</v>
      </c>
      <c r="E2" s="42"/>
      <c r="F2" s="41" t="s">
        <v>187</v>
      </c>
      <c r="G2" s="42"/>
      <c r="H2" s="42"/>
      <c r="I2" s="42"/>
      <c r="J2" s="42"/>
      <c r="K2" s="42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77"/>
      <c r="AM2" s="77"/>
      <c r="AN2" s="77"/>
      <c r="AO2" s="77"/>
    </row>
    <row r="3" spans="1:41" ht="15.75" x14ac:dyDescent="0.25">
      <c r="A3" s="39"/>
      <c r="B3" s="39"/>
      <c r="C3" s="198"/>
      <c r="D3" s="43" t="s">
        <v>14</v>
      </c>
      <c r="E3" s="44" t="s">
        <v>15</v>
      </c>
      <c r="F3" s="43" t="s">
        <v>14</v>
      </c>
      <c r="G3" s="43" t="s">
        <v>15</v>
      </c>
      <c r="H3" s="43" t="s">
        <v>0</v>
      </c>
      <c r="I3" s="43" t="s">
        <v>0</v>
      </c>
      <c r="J3" s="39" t="s">
        <v>1</v>
      </c>
      <c r="K3" s="39" t="s">
        <v>1</v>
      </c>
      <c r="L3" s="39" t="s">
        <v>2</v>
      </c>
      <c r="M3" s="39" t="s">
        <v>2</v>
      </c>
      <c r="N3" s="39" t="s">
        <v>16</v>
      </c>
      <c r="O3" s="39" t="s">
        <v>16</v>
      </c>
      <c r="P3" s="17" t="s">
        <v>3</v>
      </c>
      <c r="Q3" s="17" t="s">
        <v>3</v>
      </c>
      <c r="R3" s="17" t="s">
        <v>170</v>
      </c>
      <c r="S3" s="17" t="s">
        <v>170</v>
      </c>
      <c r="T3" s="17" t="s">
        <v>232</v>
      </c>
      <c r="U3" s="17" t="s">
        <v>232</v>
      </c>
      <c r="V3" s="17" t="s">
        <v>171</v>
      </c>
      <c r="W3" s="17" t="s">
        <v>171</v>
      </c>
      <c r="X3" s="17" t="s">
        <v>4</v>
      </c>
      <c r="Y3" s="17" t="s">
        <v>4</v>
      </c>
      <c r="Z3" s="17" t="s">
        <v>38</v>
      </c>
      <c r="AA3" s="17" t="s">
        <v>38</v>
      </c>
      <c r="AB3" s="17" t="s">
        <v>233</v>
      </c>
      <c r="AC3" s="17" t="s">
        <v>233</v>
      </c>
      <c r="AD3" s="17" t="s">
        <v>5</v>
      </c>
      <c r="AE3" s="17" t="s">
        <v>5</v>
      </c>
      <c r="AF3" s="17" t="s">
        <v>41</v>
      </c>
      <c r="AG3" s="17" t="s">
        <v>41</v>
      </c>
      <c r="AH3" s="17" t="s">
        <v>39</v>
      </c>
      <c r="AI3" s="17" t="s">
        <v>39</v>
      </c>
      <c r="AJ3" s="17" t="s">
        <v>6</v>
      </c>
      <c r="AK3" s="17" t="s">
        <v>6</v>
      </c>
      <c r="AL3" s="17" t="s">
        <v>234</v>
      </c>
      <c r="AM3" s="17" t="s">
        <v>234</v>
      </c>
      <c r="AN3" s="17" t="s">
        <v>235</v>
      </c>
      <c r="AO3" s="17" t="s">
        <v>235</v>
      </c>
    </row>
    <row r="4" spans="1:41" ht="15.75" x14ac:dyDescent="0.25">
      <c r="A4" s="39" t="s">
        <v>271</v>
      </c>
      <c r="B4" s="39" t="s">
        <v>271</v>
      </c>
      <c r="C4" s="45" t="s">
        <v>28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150"/>
      <c r="AM4" s="150"/>
      <c r="AN4" s="150"/>
      <c r="AO4" s="150"/>
    </row>
    <row r="5" spans="1:41" ht="30" x14ac:dyDescent="0.25">
      <c r="A5" s="39"/>
      <c r="B5" s="91">
        <v>295</v>
      </c>
      <c r="C5" s="126" t="s">
        <v>169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77"/>
      <c r="AM5" s="77"/>
      <c r="AN5" s="77"/>
      <c r="AO5" s="77"/>
    </row>
    <row r="6" spans="1:41" ht="15.75" x14ac:dyDescent="0.25">
      <c r="A6" s="39"/>
      <c r="B6" s="92"/>
      <c r="C6" s="11" t="s">
        <v>111</v>
      </c>
      <c r="D6" s="11">
        <v>51</v>
      </c>
      <c r="E6" s="11">
        <v>51</v>
      </c>
      <c r="F6" s="11">
        <v>65</v>
      </c>
      <c r="G6" s="11">
        <v>65</v>
      </c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77"/>
      <c r="AM6" s="77"/>
      <c r="AN6" s="77"/>
      <c r="AO6" s="77"/>
    </row>
    <row r="7" spans="1:41" ht="15.75" x14ac:dyDescent="0.25">
      <c r="A7" s="39"/>
      <c r="B7" s="92"/>
      <c r="C7" s="11" t="s">
        <v>20</v>
      </c>
      <c r="D7" s="11">
        <v>72</v>
      </c>
      <c r="E7" s="11">
        <v>72</v>
      </c>
      <c r="F7" s="11">
        <v>96</v>
      </c>
      <c r="G7" s="11">
        <v>96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77"/>
      <c r="AM7" s="77"/>
      <c r="AN7" s="77"/>
      <c r="AO7" s="77"/>
    </row>
    <row r="8" spans="1:41" ht="15.75" x14ac:dyDescent="0.25">
      <c r="A8" s="39"/>
      <c r="B8" s="92"/>
      <c r="C8" s="11" t="s">
        <v>202</v>
      </c>
      <c r="D8" s="11">
        <v>8</v>
      </c>
      <c r="E8" s="11">
        <v>8</v>
      </c>
      <c r="F8" s="11">
        <v>9</v>
      </c>
      <c r="G8" s="11">
        <v>9</v>
      </c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77"/>
      <c r="AM8" s="77"/>
      <c r="AN8" s="77"/>
      <c r="AO8" s="77"/>
    </row>
    <row r="9" spans="1:41" ht="15.75" x14ac:dyDescent="0.25">
      <c r="A9" s="39"/>
      <c r="B9" s="92"/>
      <c r="C9" s="11" t="s">
        <v>26</v>
      </c>
      <c r="D9" s="11">
        <v>1</v>
      </c>
      <c r="E9" s="11">
        <v>1</v>
      </c>
      <c r="F9" s="11">
        <v>1</v>
      </c>
      <c r="G9" s="11">
        <v>1</v>
      </c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77"/>
      <c r="AM9" s="77"/>
      <c r="AN9" s="77"/>
      <c r="AO9" s="77"/>
    </row>
    <row r="10" spans="1:41" ht="15.75" x14ac:dyDescent="0.25">
      <c r="A10" s="39"/>
      <c r="B10" s="92"/>
      <c r="C10" s="11" t="s">
        <v>53</v>
      </c>
      <c r="D10" s="19">
        <v>31</v>
      </c>
      <c r="E10" s="19">
        <v>30</v>
      </c>
      <c r="F10" s="19">
        <v>36</v>
      </c>
      <c r="G10" s="19">
        <v>35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77"/>
      <c r="AM10" s="77"/>
      <c r="AN10" s="77"/>
      <c r="AO10" s="77"/>
    </row>
    <row r="11" spans="1:41" ht="15.75" x14ac:dyDescent="0.25">
      <c r="A11" s="39"/>
      <c r="B11" s="92"/>
      <c r="C11" s="76" t="s">
        <v>35</v>
      </c>
      <c r="D11" s="100"/>
      <c r="E11" s="101">
        <v>150</v>
      </c>
      <c r="F11" s="100"/>
      <c r="G11" s="101">
        <v>200</v>
      </c>
      <c r="H11" s="17">
        <v>12.4</v>
      </c>
      <c r="I11" s="17">
        <v>13.7</v>
      </c>
      <c r="J11" s="17">
        <v>12.7</v>
      </c>
      <c r="K11" s="17">
        <v>16</v>
      </c>
      <c r="L11" s="17">
        <v>30.9</v>
      </c>
      <c r="M11" s="17">
        <v>37</v>
      </c>
      <c r="N11" s="17">
        <v>236</v>
      </c>
      <c r="O11" s="17">
        <v>289</v>
      </c>
      <c r="P11" s="17">
        <v>0.3</v>
      </c>
      <c r="Q11" s="17">
        <v>0.35</v>
      </c>
      <c r="R11" s="17">
        <v>0.3</v>
      </c>
      <c r="S11" s="17">
        <v>0.36</v>
      </c>
      <c r="T11" s="17"/>
      <c r="U11" s="17"/>
      <c r="V11" s="17">
        <v>0.03</v>
      </c>
      <c r="W11" s="17">
        <v>0.03</v>
      </c>
      <c r="X11" s="17">
        <v>16.8</v>
      </c>
      <c r="Y11" s="17">
        <v>20</v>
      </c>
      <c r="Z11" s="17">
        <v>170</v>
      </c>
      <c r="AA11" s="17">
        <v>230</v>
      </c>
      <c r="AB11" s="17">
        <v>210</v>
      </c>
      <c r="AC11" s="17">
        <v>240</v>
      </c>
      <c r="AD11" s="17">
        <v>197</v>
      </c>
      <c r="AE11" s="17">
        <v>221</v>
      </c>
      <c r="AF11" s="17">
        <v>217</v>
      </c>
      <c r="AG11" s="17">
        <v>247</v>
      </c>
      <c r="AH11" s="17">
        <v>58</v>
      </c>
      <c r="AI11" s="17">
        <v>64</v>
      </c>
      <c r="AJ11" s="17">
        <v>2.9</v>
      </c>
      <c r="AK11" s="17">
        <v>4.8</v>
      </c>
      <c r="AL11" s="39">
        <v>8.9999999999999993E-3</v>
      </c>
      <c r="AM11" s="39">
        <v>1.4999999999999999E-2</v>
      </c>
      <c r="AN11" s="39">
        <v>0.9</v>
      </c>
      <c r="AO11" s="39">
        <v>1.2</v>
      </c>
    </row>
    <row r="12" spans="1:41" ht="15.75" x14ac:dyDescent="0.25">
      <c r="A12" s="39"/>
      <c r="B12" s="80">
        <v>94</v>
      </c>
      <c r="C12" s="26" t="s">
        <v>108</v>
      </c>
      <c r="D12" s="25"/>
      <c r="E12" s="11"/>
      <c r="F12" s="11"/>
      <c r="G12" s="11"/>
      <c r="H12" s="11"/>
      <c r="I12" s="11"/>
      <c r="J12" s="11"/>
      <c r="K12" s="11"/>
      <c r="L12" s="25"/>
      <c r="M12" s="25"/>
      <c r="N12" s="25"/>
      <c r="O12" s="25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39"/>
      <c r="AM12" s="39"/>
      <c r="AN12" s="39"/>
      <c r="AO12" s="39"/>
    </row>
    <row r="13" spans="1:41" ht="15.75" x14ac:dyDescent="0.25">
      <c r="A13" s="39"/>
      <c r="B13" s="95"/>
      <c r="C13" s="25" t="s">
        <v>22</v>
      </c>
      <c r="D13" s="25">
        <v>10</v>
      </c>
      <c r="E13" s="25">
        <v>10</v>
      </c>
      <c r="F13" s="25">
        <v>10</v>
      </c>
      <c r="G13" s="25">
        <v>10</v>
      </c>
      <c r="H13" s="25"/>
      <c r="I13" s="25"/>
      <c r="J13" s="25"/>
      <c r="K13" s="25"/>
      <c r="L13" s="25"/>
      <c r="M13" s="25"/>
      <c r="N13" s="25"/>
      <c r="O13" s="25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77"/>
      <c r="AM13" s="77"/>
      <c r="AN13" s="77"/>
      <c r="AO13" s="77"/>
    </row>
    <row r="14" spans="1:41" ht="15.75" x14ac:dyDescent="0.25">
      <c r="A14" s="39"/>
      <c r="B14" s="88"/>
      <c r="C14" s="25" t="s">
        <v>109</v>
      </c>
      <c r="D14" s="25">
        <v>40</v>
      </c>
      <c r="E14" s="25">
        <v>40</v>
      </c>
      <c r="F14" s="25">
        <v>40</v>
      </c>
      <c r="G14" s="25">
        <v>40</v>
      </c>
      <c r="H14" s="25"/>
      <c r="I14" s="25"/>
      <c r="J14" s="25"/>
      <c r="K14" s="25"/>
      <c r="L14" s="25"/>
      <c r="M14" s="25"/>
      <c r="N14" s="25"/>
      <c r="O14" s="25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77"/>
      <c r="AM14" s="77"/>
      <c r="AN14" s="77"/>
      <c r="AO14" s="77"/>
    </row>
    <row r="15" spans="1:41" ht="15.75" x14ac:dyDescent="0.25">
      <c r="A15" s="39"/>
      <c r="B15" s="187"/>
      <c r="C15" s="25" t="s">
        <v>85</v>
      </c>
      <c r="D15" s="25"/>
      <c r="E15" s="27">
        <v>40</v>
      </c>
      <c r="F15" s="25"/>
      <c r="G15" s="27">
        <v>40</v>
      </c>
      <c r="H15" s="25">
        <v>2.4500000000000002</v>
      </c>
      <c r="I15" s="25">
        <v>2.4500000000000002</v>
      </c>
      <c r="J15" s="25">
        <v>7.55</v>
      </c>
      <c r="K15" s="25">
        <v>7.55</v>
      </c>
      <c r="L15" s="25">
        <v>14.6</v>
      </c>
      <c r="M15" s="25">
        <v>14.6</v>
      </c>
      <c r="N15" s="25">
        <v>136</v>
      </c>
      <c r="O15" s="25">
        <v>136</v>
      </c>
      <c r="P15" s="20">
        <v>0.03</v>
      </c>
      <c r="Q15" s="20">
        <v>0.03</v>
      </c>
      <c r="R15" s="20">
        <v>0.12</v>
      </c>
      <c r="S15" s="20">
        <v>0.12</v>
      </c>
      <c r="T15" s="20">
        <v>3</v>
      </c>
      <c r="U15" s="20">
        <v>3</v>
      </c>
      <c r="V15" s="20"/>
      <c r="W15" s="20"/>
      <c r="X15" s="20"/>
      <c r="Y15" s="20"/>
      <c r="Z15" s="20">
        <v>40</v>
      </c>
      <c r="AA15" s="20">
        <v>40</v>
      </c>
      <c r="AB15" s="20">
        <v>0.3</v>
      </c>
      <c r="AC15" s="20">
        <v>0.3</v>
      </c>
      <c r="AD15" s="20">
        <v>6</v>
      </c>
      <c r="AE15" s="20">
        <v>6</v>
      </c>
      <c r="AF15" s="20">
        <v>19.5</v>
      </c>
      <c r="AG15" s="20">
        <v>19.5</v>
      </c>
      <c r="AH15" s="20">
        <v>4.2</v>
      </c>
      <c r="AI15" s="20">
        <v>4.2</v>
      </c>
      <c r="AJ15" s="20">
        <v>0.33</v>
      </c>
      <c r="AK15" s="20">
        <v>0.33</v>
      </c>
      <c r="AL15" s="77"/>
      <c r="AM15" s="77"/>
      <c r="AN15" s="77"/>
      <c r="AO15" s="77"/>
    </row>
    <row r="16" spans="1:41" ht="15.75" x14ac:dyDescent="0.25">
      <c r="A16" s="39"/>
      <c r="B16" s="187">
        <v>109</v>
      </c>
      <c r="C16" s="17" t="s">
        <v>113</v>
      </c>
      <c r="D16" s="11"/>
      <c r="E16" s="17"/>
      <c r="F16" s="11"/>
      <c r="G16" s="17"/>
      <c r="H16" s="18"/>
      <c r="I16" s="18"/>
      <c r="J16" s="18"/>
      <c r="K16" s="18"/>
      <c r="L16" s="18"/>
      <c r="M16" s="18"/>
      <c r="N16" s="100"/>
      <c r="O16" s="100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77"/>
      <c r="AM16" s="77"/>
      <c r="AN16" s="77"/>
      <c r="AO16" s="77"/>
    </row>
    <row r="17" spans="1:41" ht="15.75" x14ac:dyDescent="0.25">
      <c r="A17" s="39"/>
      <c r="B17" s="187"/>
      <c r="C17" s="17" t="s">
        <v>85</v>
      </c>
      <c r="D17" s="11"/>
      <c r="E17" s="17"/>
      <c r="F17" s="11">
        <v>50</v>
      </c>
      <c r="G17" s="17">
        <v>50</v>
      </c>
      <c r="H17" s="18"/>
      <c r="I17" s="18">
        <v>2</v>
      </c>
      <c r="J17" s="18"/>
      <c r="K17" s="18">
        <v>0.3</v>
      </c>
      <c r="L17" s="18"/>
      <c r="M17" s="18">
        <v>10</v>
      </c>
      <c r="N17" s="100"/>
      <c r="O17" s="100">
        <v>52</v>
      </c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>
        <v>5.5</v>
      </c>
      <c r="AF17" s="18"/>
      <c r="AG17" s="18"/>
      <c r="AH17" s="18"/>
      <c r="AI17" s="18">
        <v>7</v>
      </c>
      <c r="AJ17" s="18"/>
      <c r="AK17" s="18"/>
      <c r="AL17" s="77"/>
      <c r="AM17" s="77"/>
      <c r="AN17" s="77"/>
      <c r="AO17" s="77"/>
    </row>
    <row r="18" spans="1:41" ht="15.75" x14ac:dyDescent="0.25">
      <c r="A18" s="39"/>
      <c r="B18" s="90">
        <v>394</v>
      </c>
      <c r="C18" s="17" t="s">
        <v>99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77"/>
      <c r="AM18" s="77"/>
      <c r="AN18" s="77"/>
      <c r="AO18" s="77"/>
    </row>
    <row r="19" spans="1:41" ht="15.75" x14ac:dyDescent="0.25">
      <c r="A19" s="39"/>
      <c r="B19" s="88"/>
      <c r="C19" s="11" t="s">
        <v>100</v>
      </c>
      <c r="D19" s="11">
        <v>2</v>
      </c>
      <c r="E19" s="11">
        <v>2</v>
      </c>
      <c r="F19" s="11">
        <v>2</v>
      </c>
      <c r="G19" s="11">
        <v>2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77"/>
      <c r="AM19" s="77"/>
      <c r="AN19" s="77"/>
      <c r="AO19" s="77"/>
    </row>
    <row r="20" spans="1:41" ht="15.75" x14ac:dyDescent="0.25">
      <c r="A20" s="39"/>
      <c r="B20" s="80"/>
      <c r="C20" s="11" t="s">
        <v>101</v>
      </c>
      <c r="D20" s="11">
        <v>15</v>
      </c>
      <c r="E20" s="11">
        <v>15</v>
      </c>
      <c r="F20" s="11">
        <v>15</v>
      </c>
      <c r="G20" s="11">
        <v>15</v>
      </c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77"/>
      <c r="AM20" s="77"/>
      <c r="AN20" s="77"/>
      <c r="AO20" s="77"/>
    </row>
    <row r="21" spans="1:41" ht="15.75" x14ac:dyDescent="0.25">
      <c r="A21" s="39"/>
      <c r="B21" s="80"/>
      <c r="C21" s="11" t="s">
        <v>78</v>
      </c>
      <c r="D21" s="11">
        <v>150</v>
      </c>
      <c r="E21" s="11">
        <v>150</v>
      </c>
      <c r="F21" s="11">
        <v>150</v>
      </c>
      <c r="G21" s="11">
        <v>150</v>
      </c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77"/>
      <c r="AM21" s="77"/>
      <c r="AN21" s="77"/>
      <c r="AO21" s="77"/>
    </row>
    <row r="22" spans="1:41" ht="15.75" x14ac:dyDescent="0.25">
      <c r="A22" s="39"/>
      <c r="B22" s="80"/>
      <c r="C22" s="11" t="s">
        <v>73</v>
      </c>
      <c r="D22" s="11">
        <v>67</v>
      </c>
      <c r="E22" s="11">
        <v>67</v>
      </c>
      <c r="F22" s="11">
        <v>67</v>
      </c>
      <c r="G22" s="11">
        <v>67</v>
      </c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77"/>
      <c r="AM22" s="77"/>
      <c r="AN22" s="77"/>
      <c r="AO22" s="77"/>
    </row>
    <row r="23" spans="1:41" ht="15.75" x14ac:dyDescent="0.25">
      <c r="A23" s="39"/>
      <c r="B23" s="80"/>
      <c r="C23" s="17" t="s">
        <v>97</v>
      </c>
      <c r="D23" s="17"/>
      <c r="E23" s="17">
        <v>200</v>
      </c>
      <c r="F23" s="17"/>
      <c r="G23" s="17">
        <v>200</v>
      </c>
      <c r="H23" s="17">
        <v>1.5</v>
      </c>
      <c r="I23" s="17">
        <v>1.5</v>
      </c>
      <c r="J23" s="17">
        <v>1.3</v>
      </c>
      <c r="K23" s="17">
        <v>1.3</v>
      </c>
      <c r="L23" s="17">
        <v>15.9</v>
      </c>
      <c r="M23" s="17">
        <v>15.9</v>
      </c>
      <c r="N23" s="17">
        <v>101</v>
      </c>
      <c r="O23" s="17">
        <v>101</v>
      </c>
      <c r="P23" s="17">
        <v>0.04</v>
      </c>
      <c r="Q23" s="17">
        <v>0.04</v>
      </c>
      <c r="R23" s="17"/>
      <c r="S23" s="17"/>
      <c r="T23" s="17"/>
      <c r="U23" s="17"/>
      <c r="V23" s="17"/>
      <c r="W23" s="17"/>
      <c r="X23" s="17">
        <v>1.3</v>
      </c>
      <c r="Y23" s="17">
        <v>1.3</v>
      </c>
      <c r="Z23" s="17">
        <v>0.01</v>
      </c>
      <c r="AA23" s="17">
        <v>0.01</v>
      </c>
      <c r="AB23" s="17">
        <v>120</v>
      </c>
      <c r="AC23" s="17">
        <v>120</v>
      </c>
      <c r="AD23" s="17">
        <v>127</v>
      </c>
      <c r="AE23" s="17">
        <v>127</v>
      </c>
      <c r="AF23" s="17">
        <v>93</v>
      </c>
      <c r="AG23" s="17">
        <v>93</v>
      </c>
      <c r="AH23" s="17">
        <v>15</v>
      </c>
      <c r="AI23" s="17">
        <v>15</v>
      </c>
      <c r="AJ23" s="17">
        <v>0.4</v>
      </c>
      <c r="AK23" s="17">
        <v>0.4</v>
      </c>
      <c r="AL23" s="77"/>
      <c r="AM23" s="77"/>
      <c r="AN23" s="77"/>
      <c r="AO23" s="77"/>
    </row>
    <row r="24" spans="1:41" ht="15.75" x14ac:dyDescent="0.25">
      <c r="A24" s="39"/>
      <c r="B24" s="80"/>
      <c r="C24" s="17" t="s">
        <v>272</v>
      </c>
      <c r="D24" s="22">
        <v>100</v>
      </c>
      <c r="E24" s="22">
        <v>100</v>
      </c>
      <c r="F24" s="22">
        <v>100</v>
      </c>
      <c r="G24" s="22">
        <v>100</v>
      </c>
      <c r="H24" s="11">
        <v>0.92</v>
      </c>
      <c r="I24" s="11">
        <v>0.92</v>
      </c>
      <c r="J24" s="11">
        <v>0.7</v>
      </c>
      <c r="K24" s="11">
        <v>0.7</v>
      </c>
      <c r="L24" s="11">
        <v>22.5</v>
      </c>
      <c r="M24" s="11">
        <v>22.5</v>
      </c>
      <c r="N24" s="17">
        <v>170</v>
      </c>
      <c r="O24" s="17">
        <v>170</v>
      </c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77"/>
      <c r="AM24" s="77"/>
      <c r="AN24" s="77"/>
      <c r="AO24" s="77"/>
    </row>
    <row r="25" spans="1:41" ht="15.75" x14ac:dyDescent="0.25">
      <c r="A25" s="39"/>
      <c r="B25" s="92"/>
      <c r="C25" s="50" t="s">
        <v>172</v>
      </c>
      <c r="D25" s="39"/>
      <c r="E25" s="50"/>
      <c r="F25" s="39"/>
      <c r="G25" s="50"/>
      <c r="H25" s="39"/>
      <c r="I25" s="39"/>
      <c r="J25" s="39"/>
      <c r="K25" s="39"/>
      <c r="L25" s="39"/>
      <c r="M25" s="39"/>
      <c r="N25" s="105">
        <v>687</v>
      </c>
      <c r="O25" s="105">
        <v>792</v>
      </c>
      <c r="P25" s="48">
        <f t="shared" ref="P25:AO25" si="0">SUM(P5:P24)</f>
        <v>0.36999999999999994</v>
      </c>
      <c r="Q25" s="48">
        <f t="shared" si="0"/>
        <v>0.42</v>
      </c>
      <c r="R25" s="48">
        <f t="shared" si="0"/>
        <v>0.42</v>
      </c>
      <c r="S25" s="48">
        <f t="shared" si="0"/>
        <v>0.48</v>
      </c>
      <c r="T25" s="145">
        <f t="shared" si="0"/>
        <v>3</v>
      </c>
      <c r="U25" s="145">
        <f t="shared" si="0"/>
        <v>3</v>
      </c>
      <c r="V25" s="48">
        <f t="shared" si="0"/>
        <v>0.03</v>
      </c>
      <c r="W25" s="48">
        <f t="shared" si="0"/>
        <v>0.03</v>
      </c>
      <c r="X25" s="145">
        <f t="shared" si="0"/>
        <v>18.100000000000001</v>
      </c>
      <c r="Y25" s="105">
        <f t="shared" si="0"/>
        <v>21.3</v>
      </c>
      <c r="Z25" s="105">
        <f t="shared" si="0"/>
        <v>210.01</v>
      </c>
      <c r="AA25" s="105">
        <f t="shared" si="0"/>
        <v>270.01</v>
      </c>
      <c r="AB25" s="105">
        <f t="shared" si="0"/>
        <v>330.3</v>
      </c>
      <c r="AC25" s="105">
        <f t="shared" si="0"/>
        <v>360.3</v>
      </c>
      <c r="AD25" s="105">
        <f t="shared" si="0"/>
        <v>330</v>
      </c>
      <c r="AE25" s="105">
        <f t="shared" si="0"/>
        <v>359.5</v>
      </c>
      <c r="AF25" s="105">
        <f t="shared" si="0"/>
        <v>329.5</v>
      </c>
      <c r="AG25" s="105">
        <f t="shared" si="0"/>
        <v>359.5</v>
      </c>
      <c r="AH25" s="105">
        <f t="shared" si="0"/>
        <v>77.2</v>
      </c>
      <c r="AI25" s="105">
        <f t="shared" si="0"/>
        <v>90.2</v>
      </c>
      <c r="AJ25" s="145">
        <f t="shared" si="0"/>
        <v>3.63</v>
      </c>
      <c r="AK25" s="145">
        <f t="shared" si="0"/>
        <v>5.53</v>
      </c>
      <c r="AL25" s="146">
        <f t="shared" si="0"/>
        <v>8.9999999999999993E-3</v>
      </c>
      <c r="AM25" s="146">
        <f t="shared" si="0"/>
        <v>1.4999999999999999E-2</v>
      </c>
      <c r="AN25" s="145">
        <f t="shared" si="0"/>
        <v>0.9</v>
      </c>
      <c r="AO25" s="145">
        <f t="shared" si="0"/>
        <v>1.2</v>
      </c>
    </row>
    <row r="26" spans="1:41" ht="15.75" x14ac:dyDescent="0.25">
      <c r="A26" s="39"/>
      <c r="B26" s="92"/>
      <c r="C26" s="51" t="s">
        <v>29</v>
      </c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150"/>
      <c r="AM26" s="150"/>
      <c r="AN26" s="150"/>
      <c r="AO26" s="150"/>
    </row>
    <row r="27" spans="1:41" ht="30" x14ac:dyDescent="0.25">
      <c r="A27" s="39"/>
      <c r="B27" s="94">
        <v>13</v>
      </c>
      <c r="C27" s="75" t="s">
        <v>163</v>
      </c>
      <c r="D27" s="39"/>
      <c r="E27" s="50"/>
      <c r="F27" s="39"/>
      <c r="G27" s="50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77"/>
      <c r="AM27" s="77"/>
      <c r="AN27" s="77"/>
      <c r="AO27" s="77"/>
    </row>
    <row r="28" spans="1:41" ht="15.75" x14ac:dyDescent="0.25">
      <c r="A28" s="39"/>
      <c r="B28" s="93"/>
      <c r="C28" s="78" t="s">
        <v>61</v>
      </c>
      <c r="D28" s="39">
        <v>96</v>
      </c>
      <c r="E28" s="39">
        <v>76</v>
      </c>
      <c r="F28" s="39">
        <v>120</v>
      </c>
      <c r="G28" s="39">
        <v>95</v>
      </c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77"/>
      <c r="AM28" s="77"/>
      <c r="AN28" s="77"/>
      <c r="AO28" s="77"/>
    </row>
    <row r="29" spans="1:41" ht="15.75" x14ac:dyDescent="0.25">
      <c r="A29" s="39"/>
      <c r="B29" s="92"/>
      <c r="C29" s="4" t="s">
        <v>86</v>
      </c>
      <c r="D29" s="39">
        <v>6</v>
      </c>
      <c r="E29" s="39">
        <v>5</v>
      </c>
      <c r="F29" s="39">
        <v>7</v>
      </c>
      <c r="G29" s="39">
        <v>6</v>
      </c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77"/>
      <c r="AM29" s="77"/>
      <c r="AN29" s="77"/>
      <c r="AO29" s="77"/>
    </row>
    <row r="30" spans="1:41" ht="15.75" x14ac:dyDescent="0.25">
      <c r="A30" s="39"/>
      <c r="B30" s="92"/>
      <c r="C30" s="4" t="s">
        <v>9</v>
      </c>
      <c r="D30" s="39">
        <v>7</v>
      </c>
      <c r="E30" s="39">
        <v>7</v>
      </c>
      <c r="F30" s="39">
        <v>8</v>
      </c>
      <c r="G30" s="39">
        <v>8</v>
      </c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77"/>
      <c r="AM30" s="77"/>
      <c r="AN30" s="77"/>
      <c r="AO30" s="77"/>
    </row>
    <row r="31" spans="1:41" ht="15.75" x14ac:dyDescent="0.25">
      <c r="A31" s="39"/>
      <c r="B31" s="92"/>
      <c r="C31" s="4" t="s">
        <v>26</v>
      </c>
      <c r="D31" s="39">
        <v>1</v>
      </c>
      <c r="E31" s="39">
        <v>1</v>
      </c>
      <c r="F31" s="39">
        <v>2</v>
      </c>
      <c r="G31" s="39">
        <v>2</v>
      </c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77"/>
      <c r="AM31" s="77"/>
      <c r="AN31" s="77"/>
      <c r="AO31" s="77"/>
    </row>
    <row r="32" spans="1:41" ht="15.75" x14ac:dyDescent="0.25">
      <c r="A32" s="39"/>
      <c r="B32" s="92"/>
      <c r="C32" s="50" t="s">
        <v>35</v>
      </c>
      <c r="D32" s="39"/>
      <c r="E32" s="50">
        <v>80</v>
      </c>
      <c r="F32" s="50"/>
      <c r="G32" s="50">
        <v>100</v>
      </c>
      <c r="H32" s="39">
        <v>1.5</v>
      </c>
      <c r="I32" s="39">
        <v>1.9</v>
      </c>
      <c r="J32" s="39">
        <v>4.2</v>
      </c>
      <c r="K32" s="39">
        <v>5.3</v>
      </c>
      <c r="L32" s="39">
        <v>22</v>
      </c>
      <c r="M32" s="39">
        <v>24</v>
      </c>
      <c r="N32" s="39">
        <v>144</v>
      </c>
      <c r="O32" s="39">
        <v>170</v>
      </c>
      <c r="P32" s="39"/>
      <c r="Q32" s="39">
        <v>0.04</v>
      </c>
      <c r="R32" s="39"/>
      <c r="S32" s="39"/>
      <c r="T32" s="39"/>
      <c r="U32" s="39"/>
      <c r="V32" s="39"/>
      <c r="W32" s="39"/>
      <c r="X32" s="39">
        <v>5.5</v>
      </c>
      <c r="Y32" s="39">
        <v>6.9</v>
      </c>
      <c r="Z32" s="39"/>
      <c r="AA32" s="39"/>
      <c r="AB32" s="39">
        <v>100</v>
      </c>
      <c r="AC32" s="39">
        <v>120</v>
      </c>
      <c r="AD32" s="39">
        <v>55</v>
      </c>
      <c r="AE32" s="39">
        <v>70</v>
      </c>
      <c r="AF32" s="39">
        <v>36</v>
      </c>
      <c r="AG32" s="39">
        <v>45</v>
      </c>
      <c r="AH32" s="39">
        <v>19</v>
      </c>
      <c r="AI32" s="39">
        <v>23.8</v>
      </c>
      <c r="AJ32" s="39">
        <v>1.1000000000000001</v>
      </c>
      <c r="AK32" s="39">
        <v>1.4</v>
      </c>
      <c r="AL32" s="77"/>
      <c r="AM32" s="77"/>
      <c r="AN32" s="77"/>
      <c r="AO32" s="77"/>
    </row>
    <row r="33" spans="1:41" ht="31.5" x14ac:dyDescent="0.25">
      <c r="A33" s="39"/>
      <c r="B33" s="102" t="s">
        <v>186</v>
      </c>
      <c r="C33" s="52" t="s">
        <v>105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77"/>
      <c r="AM33" s="77"/>
      <c r="AN33" s="77"/>
      <c r="AO33" s="77"/>
    </row>
    <row r="34" spans="1:41" ht="15.75" x14ac:dyDescent="0.25">
      <c r="A34" s="39"/>
      <c r="B34" s="92"/>
      <c r="C34" s="48" t="s">
        <v>10</v>
      </c>
      <c r="D34" s="105">
        <v>100</v>
      </c>
      <c r="E34" s="105">
        <v>80</v>
      </c>
      <c r="F34" s="105">
        <v>120</v>
      </c>
      <c r="G34" s="105">
        <v>100</v>
      </c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77"/>
      <c r="AM34" s="77"/>
      <c r="AN34" s="77"/>
      <c r="AO34" s="77"/>
    </row>
    <row r="35" spans="1:41" ht="15.75" x14ac:dyDescent="0.25">
      <c r="A35" s="39"/>
      <c r="B35" s="92"/>
      <c r="C35" s="48" t="s">
        <v>11</v>
      </c>
      <c r="D35" s="105">
        <v>18</v>
      </c>
      <c r="E35" s="105">
        <v>15</v>
      </c>
      <c r="F35" s="105">
        <v>22</v>
      </c>
      <c r="G35" s="105">
        <v>18</v>
      </c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77"/>
      <c r="AM35" s="77"/>
      <c r="AN35" s="77"/>
      <c r="AO35" s="77"/>
    </row>
    <row r="36" spans="1:41" ht="15.75" x14ac:dyDescent="0.25">
      <c r="A36" s="39"/>
      <c r="B36" s="92"/>
      <c r="C36" s="48" t="s">
        <v>23</v>
      </c>
      <c r="D36" s="105">
        <v>18</v>
      </c>
      <c r="E36" s="105">
        <v>15</v>
      </c>
      <c r="F36" s="105">
        <v>22</v>
      </c>
      <c r="G36" s="105">
        <v>18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77"/>
      <c r="AM36" s="77"/>
      <c r="AN36" s="77"/>
      <c r="AO36" s="77"/>
    </row>
    <row r="37" spans="1:41" ht="15.75" x14ac:dyDescent="0.25">
      <c r="A37" s="39"/>
      <c r="B37" s="92"/>
      <c r="C37" s="48" t="s">
        <v>9</v>
      </c>
      <c r="D37" s="105">
        <v>2</v>
      </c>
      <c r="E37" s="105">
        <v>2</v>
      </c>
      <c r="F37" s="105">
        <v>2</v>
      </c>
      <c r="G37" s="105">
        <v>2</v>
      </c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77"/>
      <c r="AM37" s="77"/>
      <c r="AN37" s="77"/>
      <c r="AO37" s="77"/>
    </row>
    <row r="38" spans="1:41" ht="15.75" x14ac:dyDescent="0.25">
      <c r="A38" s="39"/>
      <c r="B38" s="92"/>
      <c r="C38" s="48" t="s">
        <v>129</v>
      </c>
      <c r="D38" s="105">
        <v>5</v>
      </c>
      <c r="E38" s="105">
        <v>5</v>
      </c>
      <c r="F38" s="105">
        <v>6</v>
      </c>
      <c r="G38" s="105">
        <v>6</v>
      </c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77"/>
      <c r="AM38" s="77"/>
      <c r="AN38" s="77"/>
      <c r="AO38" s="77"/>
    </row>
    <row r="39" spans="1:41" ht="15.75" x14ac:dyDescent="0.25">
      <c r="A39" s="39"/>
      <c r="B39" s="92"/>
      <c r="C39" s="48" t="s">
        <v>80</v>
      </c>
      <c r="D39" s="105">
        <v>140</v>
      </c>
      <c r="E39" s="105">
        <v>140</v>
      </c>
      <c r="F39" s="105">
        <v>175</v>
      </c>
      <c r="G39" s="105">
        <v>175</v>
      </c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77"/>
      <c r="AM39" s="77"/>
      <c r="AN39" s="77"/>
      <c r="AO39" s="77"/>
    </row>
    <row r="40" spans="1:41" ht="15.75" x14ac:dyDescent="0.25">
      <c r="A40" s="39"/>
      <c r="B40" s="92"/>
      <c r="C40" s="48" t="s">
        <v>106</v>
      </c>
      <c r="D40" s="105">
        <v>30</v>
      </c>
      <c r="E40" s="105">
        <v>30</v>
      </c>
      <c r="F40" s="105">
        <v>30</v>
      </c>
      <c r="G40" s="105">
        <v>30</v>
      </c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77"/>
      <c r="AM40" s="77"/>
      <c r="AN40" s="77"/>
      <c r="AO40" s="77"/>
    </row>
    <row r="41" spans="1:41" ht="15.75" x14ac:dyDescent="0.25">
      <c r="A41" s="39"/>
      <c r="B41" s="92"/>
      <c r="C41" s="49" t="s">
        <v>35</v>
      </c>
      <c r="D41" s="108"/>
      <c r="E41" s="108">
        <v>200</v>
      </c>
      <c r="F41" s="108"/>
      <c r="G41" s="108">
        <v>250</v>
      </c>
      <c r="H41" s="48">
        <v>6.4</v>
      </c>
      <c r="I41" s="48">
        <v>7.9</v>
      </c>
      <c r="J41" s="48">
        <v>6.5</v>
      </c>
      <c r="K41" s="48">
        <v>8.6999999999999993</v>
      </c>
      <c r="L41" s="105">
        <v>26</v>
      </c>
      <c r="M41" s="105">
        <v>30</v>
      </c>
      <c r="N41" s="105">
        <v>180</v>
      </c>
      <c r="O41" s="105">
        <v>205</v>
      </c>
      <c r="P41" s="48"/>
      <c r="Q41" s="48">
        <v>0.12</v>
      </c>
      <c r="R41" s="48"/>
      <c r="S41" s="48"/>
      <c r="T41" s="48"/>
      <c r="U41" s="48"/>
      <c r="V41" s="48"/>
      <c r="W41" s="48"/>
      <c r="X41" s="48"/>
      <c r="Y41" s="48"/>
      <c r="Z41" s="48">
        <v>80</v>
      </c>
      <c r="AA41" s="48">
        <v>100</v>
      </c>
      <c r="AB41" s="48"/>
      <c r="AC41" s="48"/>
      <c r="AD41" s="48">
        <v>10</v>
      </c>
      <c r="AE41" s="48">
        <v>15</v>
      </c>
      <c r="AF41" s="48"/>
      <c r="AG41" s="48"/>
      <c r="AH41" s="48"/>
      <c r="AI41" s="48"/>
      <c r="AJ41" s="48"/>
      <c r="AK41" s="48"/>
      <c r="AL41" s="77"/>
      <c r="AM41" s="77"/>
      <c r="AN41" s="77"/>
      <c r="AO41" s="77"/>
    </row>
    <row r="42" spans="1:41" ht="15.75" x14ac:dyDescent="0.25">
      <c r="A42" s="39"/>
      <c r="B42" s="80">
        <v>345</v>
      </c>
      <c r="C42" s="17" t="s">
        <v>190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77"/>
      <c r="AM42" s="77"/>
      <c r="AN42" s="77"/>
      <c r="AO42" s="77"/>
    </row>
    <row r="43" spans="1:41" ht="15.75" x14ac:dyDescent="0.25">
      <c r="A43" s="39"/>
      <c r="B43" s="80"/>
      <c r="C43" s="11" t="s">
        <v>188</v>
      </c>
      <c r="D43" s="11">
        <v>90</v>
      </c>
      <c r="E43" s="11">
        <v>80</v>
      </c>
      <c r="F43" s="11">
        <v>126</v>
      </c>
      <c r="G43" s="11">
        <v>112</v>
      </c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77"/>
      <c r="AM43" s="77"/>
      <c r="AN43" s="77"/>
      <c r="AO43" s="77"/>
    </row>
    <row r="44" spans="1:41" ht="15.75" x14ac:dyDescent="0.25">
      <c r="A44" s="39"/>
      <c r="B44" s="80"/>
      <c r="C44" s="11" t="s">
        <v>189</v>
      </c>
      <c r="D44" s="11">
        <v>44</v>
      </c>
      <c r="E44" s="11">
        <v>30</v>
      </c>
      <c r="F44" s="11">
        <v>62</v>
      </c>
      <c r="G44" s="11">
        <v>42</v>
      </c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77"/>
      <c r="AM44" s="77"/>
      <c r="AN44" s="77"/>
      <c r="AO44" s="77"/>
    </row>
    <row r="45" spans="1:41" ht="15.75" x14ac:dyDescent="0.25">
      <c r="A45" s="39"/>
      <c r="B45" s="80"/>
      <c r="C45" s="11" t="s">
        <v>23</v>
      </c>
      <c r="D45" s="11">
        <v>10</v>
      </c>
      <c r="E45" s="11">
        <v>7</v>
      </c>
      <c r="F45" s="11">
        <v>14</v>
      </c>
      <c r="G45" s="11">
        <v>10</v>
      </c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77"/>
      <c r="AM45" s="77"/>
      <c r="AN45" s="77"/>
      <c r="AO45" s="77"/>
    </row>
    <row r="46" spans="1:41" ht="15.75" x14ac:dyDescent="0.25">
      <c r="A46" s="39"/>
      <c r="B46" s="80"/>
      <c r="C46" s="11" t="s">
        <v>109</v>
      </c>
      <c r="D46" s="11">
        <v>13</v>
      </c>
      <c r="E46" s="11">
        <v>13</v>
      </c>
      <c r="F46" s="11">
        <v>19</v>
      </c>
      <c r="G46" s="11">
        <v>19</v>
      </c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77"/>
      <c r="AM46" s="77"/>
      <c r="AN46" s="77"/>
      <c r="AO46" s="77"/>
    </row>
    <row r="47" spans="1:41" ht="15.75" x14ac:dyDescent="0.25">
      <c r="A47" s="39"/>
      <c r="B47" s="80"/>
      <c r="C47" s="11" t="s">
        <v>19</v>
      </c>
      <c r="D47" s="11">
        <v>18</v>
      </c>
      <c r="E47" s="11">
        <v>18</v>
      </c>
      <c r="F47" s="11">
        <v>26</v>
      </c>
      <c r="G47" s="11">
        <v>26</v>
      </c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77"/>
      <c r="AM47" s="77"/>
      <c r="AN47" s="77"/>
      <c r="AO47" s="77"/>
    </row>
    <row r="48" spans="1:41" ht="15.75" x14ac:dyDescent="0.25">
      <c r="A48" s="39"/>
      <c r="B48" s="80"/>
      <c r="C48" s="11" t="s">
        <v>88</v>
      </c>
      <c r="D48" s="11">
        <v>8</v>
      </c>
      <c r="E48" s="11">
        <v>8</v>
      </c>
      <c r="F48" s="11">
        <v>10</v>
      </c>
      <c r="G48" s="11">
        <v>10</v>
      </c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77"/>
      <c r="AM48" s="77"/>
      <c r="AN48" s="77"/>
      <c r="AO48" s="77"/>
    </row>
    <row r="49" spans="1:41" ht="15.75" x14ac:dyDescent="0.25">
      <c r="A49" s="39"/>
      <c r="B49" s="80"/>
      <c r="C49" s="11" t="s">
        <v>26</v>
      </c>
      <c r="D49" s="11">
        <v>1</v>
      </c>
      <c r="E49" s="11">
        <v>1</v>
      </c>
      <c r="F49" s="11">
        <v>1</v>
      </c>
      <c r="G49" s="11">
        <v>1</v>
      </c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77"/>
      <c r="AM49" s="77"/>
      <c r="AN49" s="77"/>
      <c r="AO49" s="77"/>
    </row>
    <row r="50" spans="1:41" ht="15.75" x14ac:dyDescent="0.25">
      <c r="A50" s="39"/>
      <c r="B50" s="80"/>
      <c r="C50" s="11" t="s">
        <v>22</v>
      </c>
      <c r="D50" s="11">
        <v>6</v>
      </c>
      <c r="E50" s="11">
        <v>6</v>
      </c>
      <c r="F50" s="11">
        <v>8</v>
      </c>
      <c r="G50" s="11">
        <v>8</v>
      </c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77"/>
      <c r="AM50" s="77"/>
      <c r="AN50" s="77"/>
      <c r="AO50" s="77"/>
    </row>
    <row r="51" spans="1:41" ht="15.75" x14ac:dyDescent="0.25">
      <c r="A51" s="39"/>
      <c r="B51" s="80"/>
      <c r="C51" s="17" t="s">
        <v>35</v>
      </c>
      <c r="D51" s="11"/>
      <c r="E51" s="11">
        <v>100</v>
      </c>
      <c r="F51" s="11"/>
      <c r="G51" s="11">
        <v>140</v>
      </c>
      <c r="H51" s="11">
        <v>10.1</v>
      </c>
      <c r="I51" s="21">
        <v>12.9</v>
      </c>
      <c r="J51" s="11">
        <v>8</v>
      </c>
      <c r="K51" s="21">
        <v>9</v>
      </c>
      <c r="L51" s="11">
        <v>19.600000000000001</v>
      </c>
      <c r="M51" s="11">
        <v>21</v>
      </c>
      <c r="N51" s="11">
        <v>170</v>
      </c>
      <c r="O51" s="11">
        <v>200</v>
      </c>
      <c r="P51" s="11"/>
      <c r="Q51" s="11">
        <v>0.08</v>
      </c>
      <c r="R51" s="11"/>
      <c r="S51" s="11"/>
      <c r="T51" s="11">
        <v>2</v>
      </c>
      <c r="U51" s="11">
        <v>2</v>
      </c>
      <c r="V51" s="11">
        <v>0.04</v>
      </c>
      <c r="W51" s="11">
        <v>0.04</v>
      </c>
      <c r="X51" s="11">
        <v>0.4</v>
      </c>
      <c r="Y51" s="11">
        <v>0.5</v>
      </c>
      <c r="Z51" s="11"/>
      <c r="AA51" s="11"/>
      <c r="AB51" s="11">
        <v>50</v>
      </c>
      <c r="AC51" s="11">
        <v>80</v>
      </c>
      <c r="AD51" s="11">
        <v>20</v>
      </c>
      <c r="AE51" s="11">
        <v>30</v>
      </c>
      <c r="AF51" s="11"/>
      <c r="AG51" s="11"/>
      <c r="AH51" s="11"/>
      <c r="AI51" s="11"/>
      <c r="AJ51" s="11"/>
      <c r="AK51" s="11"/>
      <c r="AL51" s="39">
        <v>1.2E-2</v>
      </c>
      <c r="AM51" s="39">
        <v>0.02</v>
      </c>
      <c r="AN51" s="77">
        <v>0.7</v>
      </c>
      <c r="AO51" s="77">
        <v>0.9</v>
      </c>
    </row>
    <row r="52" spans="1:41" ht="15.75" x14ac:dyDescent="0.25">
      <c r="A52" s="39"/>
      <c r="B52" s="80">
        <v>321</v>
      </c>
      <c r="C52" s="17" t="s">
        <v>149</v>
      </c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77"/>
      <c r="AM52" s="77"/>
      <c r="AN52" s="77"/>
      <c r="AO52" s="77"/>
    </row>
    <row r="53" spans="1:41" ht="15.75" x14ac:dyDescent="0.25">
      <c r="A53" s="39"/>
      <c r="B53" s="80"/>
      <c r="C53" s="11" t="s">
        <v>63</v>
      </c>
      <c r="D53" s="11">
        <v>180</v>
      </c>
      <c r="E53" s="11">
        <v>140</v>
      </c>
      <c r="F53" s="11">
        <v>205</v>
      </c>
      <c r="G53" s="11">
        <v>151</v>
      </c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77"/>
      <c r="AM53" s="77"/>
      <c r="AN53" s="77"/>
      <c r="AO53" s="77"/>
    </row>
    <row r="54" spans="1:41" ht="15.75" x14ac:dyDescent="0.25">
      <c r="A54" s="39"/>
      <c r="B54" s="80"/>
      <c r="C54" s="11" t="s">
        <v>78</v>
      </c>
      <c r="D54" s="11">
        <v>24</v>
      </c>
      <c r="E54" s="11">
        <v>23</v>
      </c>
      <c r="F54" s="11">
        <v>29</v>
      </c>
      <c r="G54" s="11">
        <v>28</v>
      </c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77"/>
      <c r="AM54" s="77"/>
      <c r="AN54" s="77"/>
      <c r="AO54" s="77"/>
    </row>
    <row r="55" spans="1:41" ht="15.75" x14ac:dyDescent="0.25">
      <c r="A55" s="39"/>
      <c r="B55" s="80"/>
      <c r="C55" s="11" t="s">
        <v>57</v>
      </c>
      <c r="D55" s="11">
        <v>6</v>
      </c>
      <c r="E55" s="11">
        <v>6</v>
      </c>
      <c r="F55" s="11">
        <v>8</v>
      </c>
      <c r="G55" s="11">
        <v>8</v>
      </c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77"/>
      <c r="AM55" s="77"/>
      <c r="AN55" s="77"/>
      <c r="AO55" s="77"/>
    </row>
    <row r="56" spans="1:41" ht="15.75" x14ac:dyDescent="0.25">
      <c r="A56" s="39"/>
      <c r="B56" s="80"/>
      <c r="C56" s="11" t="s">
        <v>26</v>
      </c>
      <c r="D56" s="11">
        <v>1</v>
      </c>
      <c r="E56" s="11">
        <v>1</v>
      </c>
      <c r="F56" s="11">
        <v>2</v>
      </c>
      <c r="G56" s="11">
        <v>2</v>
      </c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77"/>
      <c r="AM56" s="77"/>
      <c r="AN56" s="77"/>
      <c r="AO56" s="77"/>
    </row>
    <row r="57" spans="1:41" ht="15.75" x14ac:dyDescent="0.25">
      <c r="A57" s="39"/>
      <c r="B57" s="80"/>
      <c r="C57" s="17" t="s">
        <v>35</v>
      </c>
      <c r="D57" s="17"/>
      <c r="E57" s="17">
        <v>150</v>
      </c>
      <c r="F57" s="17"/>
      <c r="G57" s="17">
        <v>180</v>
      </c>
      <c r="H57" s="11">
        <v>3.2</v>
      </c>
      <c r="I57" s="11">
        <v>5</v>
      </c>
      <c r="J57" s="11">
        <v>8.8000000000000007</v>
      </c>
      <c r="K57" s="11">
        <v>9.6</v>
      </c>
      <c r="L57" s="11">
        <v>22.8</v>
      </c>
      <c r="M57" s="11">
        <v>28</v>
      </c>
      <c r="N57" s="11">
        <v>140</v>
      </c>
      <c r="O57" s="11">
        <v>221</v>
      </c>
      <c r="P57" s="17">
        <v>0.1</v>
      </c>
      <c r="Q57" s="17">
        <v>0.2</v>
      </c>
      <c r="R57" s="17">
        <v>0.56000000000000005</v>
      </c>
      <c r="S57" s="17">
        <v>0.64</v>
      </c>
      <c r="T57" s="17"/>
      <c r="U57" s="17"/>
      <c r="V57" s="17"/>
      <c r="W57" s="17"/>
      <c r="X57" s="17"/>
      <c r="Y57" s="17"/>
      <c r="Z57" s="17">
        <v>0.04</v>
      </c>
      <c r="AA57" s="17">
        <v>0.04</v>
      </c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77"/>
      <c r="AM57" s="77"/>
      <c r="AN57" s="77"/>
      <c r="AO57" s="77"/>
    </row>
    <row r="58" spans="1:41" ht="15.75" x14ac:dyDescent="0.25">
      <c r="A58" s="39"/>
      <c r="B58" s="94">
        <v>518</v>
      </c>
      <c r="C58" s="75" t="s">
        <v>156</v>
      </c>
      <c r="D58" s="48"/>
      <c r="E58" s="49"/>
      <c r="F58" s="49"/>
      <c r="G58" s="49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77"/>
      <c r="AM58" s="77"/>
      <c r="AN58" s="77"/>
      <c r="AO58" s="77"/>
    </row>
    <row r="59" spans="1:41" ht="15.75" x14ac:dyDescent="0.25">
      <c r="A59" s="39"/>
      <c r="B59" s="94"/>
      <c r="C59" s="76" t="s">
        <v>13</v>
      </c>
      <c r="D59" s="4"/>
      <c r="E59" s="76">
        <v>200</v>
      </c>
      <c r="F59" s="4"/>
      <c r="G59" s="76">
        <v>200</v>
      </c>
      <c r="H59" s="48">
        <v>0.2</v>
      </c>
      <c r="I59" s="48">
        <v>0.2</v>
      </c>
      <c r="J59" s="48">
        <v>0.1</v>
      </c>
      <c r="K59" s="48">
        <v>0.1</v>
      </c>
      <c r="L59" s="48">
        <v>21.1</v>
      </c>
      <c r="M59" s="48">
        <v>21.1</v>
      </c>
      <c r="N59" s="48">
        <v>98</v>
      </c>
      <c r="O59" s="48">
        <v>98</v>
      </c>
      <c r="P59" s="48">
        <v>0.01</v>
      </c>
      <c r="Q59" s="48">
        <v>0.01</v>
      </c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>
        <v>0.1</v>
      </c>
      <c r="AC59" s="48">
        <v>0.1</v>
      </c>
      <c r="AD59" s="48">
        <v>11</v>
      </c>
      <c r="AE59" s="48">
        <v>11</v>
      </c>
      <c r="AF59" s="48">
        <v>8</v>
      </c>
      <c r="AG59" s="48">
        <v>8</v>
      </c>
      <c r="AH59" s="48">
        <v>7</v>
      </c>
      <c r="AI59" s="48">
        <v>7</v>
      </c>
      <c r="AJ59" s="48">
        <v>0.7</v>
      </c>
      <c r="AK59" s="48">
        <v>0.7</v>
      </c>
      <c r="AL59" s="77"/>
      <c r="AM59" s="77"/>
      <c r="AN59" s="77"/>
      <c r="AO59" s="77"/>
    </row>
    <row r="60" spans="1:41" ht="15.75" x14ac:dyDescent="0.25">
      <c r="A60" s="39"/>
      <c r="B60" s="187">
        <v>108</v>
      </c>
      <c r="C60" s="17" t="s">
        <v>112</v>
      </c>
      <c r="D60" s="11"/>
      <c r="E60" s="17"/>
      <c r="F60" s="11"/>
      <c r="G60" s="17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77"/>
      <c r="AM60" s="77"/>
      <c r="AN60" s="77"/>
      <c r="AO60" s="77"/>
    </row>
    <row r="61" spans="1:41" ht="15.75" x14ac:dyDescent="0.25">
      <c r="A61" s="39"/>
      <c r="B61" s="187"/>
      <c r="C61" s="17" t="s">
        <v>85</v>
      </c>
      <c r="D61" s="11">
        <v>60</v>
      </c>
      <c r="E61" s="17">
        <v>60</v>
      </c>
      <c r="F61" s="11">
        <v>60</v>
      </c>
      <c r="G61" s="17">
        <v>60</v>
      </c>
      <c r="H61" s="18">
        <v>2.2999999999999998</v>
      </c>
      <c r="I61" s="18">
        <v>2.2999999999999998</v>
      </c>
      <c r="J61" s="18">
        <v>0.24</v>
      </c>
      <c r="K61" s="18">
        <v>0.24</v>
      </c>
      <c r="L61" s="18">
        <v>14.8</v>
      </c>
      <c r="M61" s="18">
        <v>14.8</v>
      </c>
      <c r="N61" s="18">
        <v>71</v>
      </c>
      <c r="O61" s="18">
        <v>71</v>
      </c>
      <c r="P61" s="18">
        <v>0.06</v>
      </c>
      <c r="Q61" s="18">
        <v>0.06</v>
      </c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>
        <v>0.6</v>
      </c>
      <c r="AC61" s="18">
        <v>0.6</v>
      </c>
      <c r="AD61" s="18">
        <v>12</v>
      </c>
      <c r="AE61" s="18">
        <v>12</v>
      </c>
      <c r="AF61" s="18">
        <v>39</v>
      </c>
      <c r="AG61" s="18">
        <v>39</v>
      </c>
      <c r="AH61" s="18">
        <v>8.4</v>
      </c>
      <c r="AI61" s="18">
        <v>8.4</v>
      </c>
      <c r="AJ61" s="18">
        <v>0.6</v>
      </c>
      <c r="AK61" s="18">
        <v>0.6</v>
      </c>
      <c r="AL61" s="77"/>
      <c r="AM61" s="77"/>
      <c r="AN61" s="77"/>
      <c r="AO61" s="77"/>
    </row>
    <row r="62" spans="1:41" ht="15.75" x14ac:dyDescent="0.25">
      <c r="A62" s="39"/>
      <c r="B62" s="94">
        <v>109</v>
      </c>
      <c r="C62" s="17" t="s">
        <v>113</v>
      </c>
      <c r="D62" s="11"/>
      <c r="E62" s="17"/>
      <c r="F62" s="11"/>
      <c r="G62" s="17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77"/>
      <c r="AM62" s="77"/>
      <c r="AN62" s="77"/>
      <c r="AO62" s="77"/>
    </row>
    <row r="63" spans="1:41" ht="15.75" x14ac:dyDescent="0.25">
      <c r="A63" s="39"/>
      <c r="B63" s="94"/>
      <c r="C63" s="17" t="s">
        <v>85</v>
      </c>
      <c r="D63" s="11">
        <v>60</v>
      </c>
      <c r="E63" s="17">
        <v>60</v>
      </c>
      <c r="F63" s="11">
        <v>90</v>
      </c>
      <c r="G63" s="17">
        <v>90</v>
      </c>
      <c r="H63" s="18">
        <v>4</v>
      </c>
      <c r="I63" s="18">
        <v>5</v>
      </c>
      <c r="J63" s="18">
        <v>0.7</v>
      </c>
      <c r="K63" s="18">
        <v>1</v>
      </c>
      <c r="L63" s="18">
        <v>20</v>
      </c>
      <c r="M63" s="18">
        <v>25</v>
      </c>
      <c r="N63" s="18">
        <v>104</v>
      </c>
      <c r="O63" s="18">
        <v>156</v>
      </c>
      <c r="P63" s="18">
        <v>0.05</v>
      </c>
      <c r="Q63" s="18">
        <v>0.06</v>
      </c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>
        <v>10.5</v>
      </c>
      <c r="AE63" s="18">
        <v>12</v>
      </c>
      <c r="AF63" s="18">
        <v>47</v>
      </c>
      <c r="AG63" s="18">
        <v>54</v>
      </c>
      <c r="AH63" s="18"/>
      <c r="AI63" s="18"/>
      <c r="AJ63" s="18">
        <v>1.2</v>
      </c>
      <c r="AK63" s="18">
        <v>2</v>
      </c>
      <c r="AL63" s="77"/>
      <c r="AM63" s="77"/>
      <c r="AN63" s="77"/>
      <c r="AO63" s="77"/>
    </row>
    <row r="64" spans="1:41" ht="15.75" x14ac:dyDescent="0.25">
      <c r="A64" s="40"/>
      <c r="B64" s="94"/>
      <c r="C64" s="84" t="s">
        <v>172</v>
      </c>
      <c r="D64" s="37"/>
      <c r="E64" s="84"/>
      <c r="F64" s="37"/>
      <c r="G64" s="84"/>
      <c r="H64" s="85"/>
      <c r="I64" s="85"/>
      <c r="J64" s="85"/>
      <c r="K64" s="85"/>
      <c r="L64" s="85"/>
      <c r="M64" s="85"/>
      <c r="N64" s="110">
        <v>951</v>
      </c>
      <c r="O64" s="110">
        <v>1121</v>
      </c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152"/>
      <c r="AC64" s="152"/>
      <c r="AD64" s="152"/>
      <c r="AE64" s="110"/>
      <c r="AF64" s="85"/>
      <c r="AG64" s="85"/>
      <c r="AH64" s="85"/>
      <c r="AI64" s="85"/>
      <c r="AJ64" s="85"/>
      <c r="AK64" s="85"/>
      <c r="AL64" s="151"/>
      <c r="AM64" s="151"/>
      <c r="AN64" s="85"/>
      <c r="AO64" s="85"/>
    </row>
    <row r="65" spans="1:41" s="10" customFormat="1" ht="15.75" x14ac:dyDescent="0.25">
      <c r="A65" s="56"/>
      <c r="B65" s="56"/>
      <c r="C65" s="50"/>
      <c r="D65" s="199" t="s">
        <v>8</v>
      </c>
      <c r="E65" s="199"/>
      <c r="F65" s="199"/>
      <c r="G65" s="165"/>
      <c r="H65" s="98">
        <v>53.5</v>
      </c>
      <c r="I65" s="98">
        <v>63.3</v>
      </c>
      <c r="J65" s="98">
        <v>55.9</v>
      </c>
      <c r="K65" s="98">
        <v>64.400000000000006</v>
      </c>
      <c r="L65" s="98">
        <v>236.7</v>
      </c>
      <c r="M65" s="98">
        <v>269.2</v>
      </c>
      <c r="N65" s="108">
        <v>1638</v>
      </c>
      <c r="O65" s="108">
        <v>1913</v>
      </c>
      <c r="P65" s="49">
        <f>SUM(P6:P64)</f>
        <v>0.96</v>
      </c>
      <c r="Q65" s="49">
        <f t="shared" ref="Q65:AO65" si="1">SUM(Q6:Q64)</f>
        <v>1.4100000000000001</v>
      </c>
      <c r="R65" s="49">
        <f t="shared" si="1"/>
        <v>1.4</v>
      </c>
      <c r="S65" s="49">
        <f>SUM(S6:S64)</f>
        <v>1.6</v>
      </c>
      <c r="T65" s="49">
        <f t="shared" si="1"/>
        <v>8</v>
      </c>
      <c r="U65" s="49">
        <f t="shared" si="1"/>
        <v>8</v>
      </c>
      <c r="V65" s="49">
        <f t="shared" si="1"/>
        <v>0.1</v>
      </c>
      <c r="W65" s="49">
        <f t="shared" si="1"/>
        <v>0.1</v>
      </c>
      <c r="X65" s="49">
        <f t="shared" si="1"/>
        <v>42.1</v>
      </c>
      <c r="Y65" s="49">
        <f t="shared" si="1"/>
        <v>50</v>
      </c>
      <c r="Z65" s="49">
        <f t="shared" si="1"/>
        <v>500.06</v>
      </c>
      <c r="AA65" s="49">
        <f t="shared" si="1"/>
        <v>640.05999999999995</v>
      </c>
      <c r="AB65" s="49">
        <f t="shared" si="1"/>
        <v>811.30000000000007</v>
      </c>
      <c r="AC65" s="49">
        <f t="shared" si="1"/>
        <v>921.30000000000007</v>
      </c>
      <c r="AD65" s="49">
        <f t="shared" si="1"/>
        <v>778.5</v>
      </c>
      <c r="AE65" s="49">
        <f t="shared" si="1"/>
        <v>869</v>
      </c>
      <c r="AF65" s="49">
        <f t="shared" si="1"/>
        <v>789</v>
      </c>
      <c r="AG65" s="49">
        <f t="shared" si="1"/>
        <v>865</v>
      </c>
      <c r="AH65" s="49">
        <f t="shared" si="1"/>
        <v>188.8</v>
      </c>
      <c r="AI65" s="49">
        <f t="shared" si="1"/>
        <v>219.60000000000002</v>
      </c>
      <c r="AJ65" s="49">
        <f t="shared" si="1"/>
        <v>10.859999999999998</v>
      </c>
      <c r="AK65" s="49">
        <f t="shared" si="1"/>
        <v>15.76</v>
      </c>
      <c r="AL65" s="49">
        <f t="shared" si="1"/>
        <v>0.03</v>
      </c>
      <c r="AM65" s="49">
        <f t="shared" si="1"/>
        <v>0.05</v>
      </c>
      <c r="AN65" s="49">
        <f t="shared" si="1"/>
        <v>2.5</v>
      </c>
      <c r="AO65" s="49">
        <f t="shared" si="1"/>
        <v>3.3</v>
      </c>
    </row>
    <row r="66" spans="1:41" ht="15.75" customHeight="1" x14ac:dyDescent="0.25">
      <c r="A66" s="57"/>
      <c r="B66" s="57"/>
      <c r="C66" s="166"/>
      <c r="D66" s="183" t="s">
        <v>17</v>
      </c>
      <c r="E66" s="200" t="s">
        <v>187</v>
      </c>
      <c r="F66" s="201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5"/>
    </row>
    <row r="67" spans="1:41" ht="21" customHeight="1" x14ac:dyDescent="0.25">
      <c r="A67" s="57"/>
      <c r="B67" s="57"/>
      <c r="C67" s="168" t="s">
        <v>43</v>
      </c>
      <c r="D67" s="184">
        <f>H65</f>
        <v>53.5</v>
      </c>
      <c r="E67" s="202">
        <f>I65</f>
        <v>63.3</v>
      </c>
      <c r="F67" s="202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</row>
    <row r="68" spans="1:41" ht="15.75" x14ac:dyDescent="0.25">
      <c r="A68" s="57"/>
      <c r="B68" s="57"/>
      <c r="C68" s="168" t="s">
        <v>44</v>
      </c>
      <c r="D68" s="184">
        <f>J65</f>
        <v>55.9</v>
      </c>
      <c r="E68" s="202">
        <f>K65</f>
        <v>64.400000000000006</v>
      </c>
      <c r="F68" s="202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</row>
    <row r="69" spans="1:41" ht="15.75" x14ac:dyDescent="0.25">
      <c r="A69" s="57"/>
      <c r="B69" s="57"/>
      <c r="C69" s="168" t="s">
        <v>45</v>
      </c>
      <c r="D69" s="184">
        <f>L65</f>
        <v>236.7</v>
      </c>
      <c r="E69" s="202">
        <f>M65</f>
        <v>269.2</v>
      </c>
      <c r="F69" s="202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5"/>
    </row>
    <row r="70" spans="1:41" ht="15.75" x14ac:dyDescent="0.25">
      <c r="A70" s="57"/>
      <c r="B70" s="57"/>
      <c r="C70" s="168" t="s">
        <v>46</v>
      </c>
      <c r="D70" s="184">
        <f>N65</f>
        <v>1638</v>
      </c>
      <c r="E70" s="202">
        <f>O65</f>
        <v>1913</v>
      </c>
      <c r="F70" s="202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</row>
    <row r="71" spans="1:41" ht="15.75" x14ac:dyDescent="0.25">
      <c r="A71" s="57"/>
      <c r="B71" s="57"/>
      <c r="C71" s="22" t="s">
        <v>47</v>
      </c>
      <c r="D71" s="182">
        <f>P65</f>
        <v>0.96</v>
      </c>
      <c r="E71" s="196">
        <f>Q65</f>
        <v>1.4100000000000001</v>
      </c>
      <c r="F71" s="196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</row>
    <row r="72" spans="1:41" ht="15.75" x14ac:dyDescent="0.25">
      <c r="A72" s="57"/>
      <c r="B72" s="57"/>
      <c r="C72" s="161" t="s">
        <v>177</v>
      </c>
      <c r="D72" s="182">
        <f>R65</f>
        <v>1.4</v>
      </c>
      <c r="E72" s="196">
        <f>S65</f>
        <v>1.6</v>
      </c>
      <c r="F72" s="196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</row>
    <row r="73" spans="1:41" ht="15.75" x14ac:dyDescent="0.25">
      <c r="A73" s="57"/>
      <c r="B73" s="57"/>
      <c r="C73" s="161" t="s">
        <v>251</v>
      </c>
      <c r="D73" s="182">
        <f>T65</f>
        <v>8</v>
      </c>
      <c r="E73" s="196">
        <f>U65</f>
        <v>8</v>
      </c>
      <c r="F73" s="196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</row>
    <row r="74" spans="1:41" ht="15.75" x14ac:dyDescent="0.25">
      <c r="A74" s="57"/>
      <c r="B74" s="57"/>
      <c r="C74" s="161" t="s">
        <v>178</v>
      </c>
      <c r="D74" s="182">
        <f>V65</f>
        <v>0.1</v>
      </c>
      <c r="E74" s="196">
        <f>W65</f>
        <v>0.1</v>
      </c>
      <c r="F74" s="196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55"/>
      <c r="AJ74" s="55"/>
      <c r="AK74" s="55"/>
    </row>
    <row r="75" spans="1:41" ht="15.75" x14ac:dyDescent="0.25">
      <c r="A75" s="57"/>
      <c r="B75" s="57"/>
      <c r="C75" s="22" t="s">
        <v>48</v>
      </c>
      <c r="D75" s="182">
        <f>X65</f>
        <v>42.1</v>
      </c>
      <c r="E75" s="196">
        <f>Y65</f>
        <v>50</v>
      </c>
      <c r="F75" s="196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</row>
    <row r="76" spans="1:41" ht="15.75" x14ac:dyDescent="0.25">
      <c r="A76" s="57"/>
      <c r="B76" s="57"/>
      <c r="C76" s="22" t="s">
        <v>254</v>
      </c>
      <c r="D76" s="182">
        <f>Z65</f>
        <v>500.06</v>
      </c>
      <c r="E76" s="196">
        <f>AA65</f>
        <v>640.05999999999995</v>
      </c>
      <c r="F76" s="196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</row>
    <row r="77" spans="1:41" ht="15.75" x14ac:dyDescent="0.25">
      <c r="A77" s="57"/>
      <c r="B77" s="57"/>
      <c r="C77" s="22" t="s">
        <v>255</v>
      </c>
      <c r="D77" s="182">
        <f>AB65</f>
        <v>811.30000000000007</v>
      </c>
      <c r="E77" s="196">
        <f>AC65</f>
        <v>921.30000000000007</v>
      </c>
      <c r="F77" s="196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</row>
    <row r="78" spans="1:41" ht="15.75" x14ac:dyDescent="0.25">
      <c r="A78" s="57"/>
      <c r="B78" s="57"/>
      <c r="C78" s="22" t="s">
        <v>49</v>
      </c>
      <c r="D78" s="182">
        <f>AD65</f>
        <v>778.5</v>
      </c>
      <c r="E78" s="196">
        <f>AE65</f>
        <v>869</v>
      </c>
      <c r="F78" s="196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  <c r="AG78" s="55"/>
      <c r="AH78" s="55"/>
      <c r="AI78" s="55"/>
      <c r="AJ78" s="55"/>
      <c r="AK78" s="55"/>
    </row>
    <row r="79" spans="1:41" ht="15.75" x14ac:dyDescent="0.25">
      <c r="A79" s="57"/>
      <c r="B79" s="57"/>
      <c r="C79" s="22" t="s">
        <v>50</v>
      </c>
      <c r="D79" s="182">
        <f>AF65</f>
        <v>789</v>
      </c>
      <c r="E79" s="196">
        <f>AG65</f>
        <v>865</v>
      </c>
      <c r="F79" s="196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</row>
    <row r="80" spans="1:41" ht="15.75" x14ac:dyDescent="0.25">
      <c r="A80" s="57"/>
      <c r="B80" s="57"/>
      <c r="C80" s="22" t="s">
        <v>51</v>
      </c>
      <c r="D80" s="182">
        <f>AH65</f>
        <v>188.8</v>
      </c>
      <c r="E80" s="196">
        <f>AI65</f>
        <v>219.60000000000002</v>
      </c>
      <c r="F80" s="196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</row>
    <row r="81" spans="1:37" ht="15.75" x14ac:dyDescent="0.25">
      <c r="A81" s="57"/>
      <c r="B81" s="57"/>
      <c r="C81" s="22" t="s">
        <v>52</v>
      </c>
      <c r="D81" s="182">
        <f>AJ65</f>
        <v>10.859999999999998</v>
      </c>
      <c r="E81" s="196">
        <f>AK65</f>
        <v>15.76</v>
      </c>
      <c r="F81" s="196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</row>
    <row r="82" spans="1:37" ht="15.75" x14ac:dyDescent="0.25">
      <c r="A82" s="57"/>
      <c r="B82" s="57"/>
      <c r="C82" s="22" t="s">
        <v>252</v>
      </c>
      <c r="D82" s="185">
        <f>AL65</f>
        <v>0.03</v>
      </c>
      <c r="E82" s="203">
        <f>AM65</f>
        <v>0.05</v>
      </c>
      <c r="F82" s="203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</row>
    <row r="83" spans="1:37" ht="15.75" x14ac:dyDescent="0.25">
      <c r="A83" s="57"/>
      <c r="B83" s="57"/>
      <c r="C83" s="22" t="s">
        <v>253</v>
      </c>
      <c r="D83" s="182">
        <f>AN65</f>
        <v>2.5</v>
      </c>
      <c r="E83" s="196">
        <f>AO65</f>
        <v>3.3</v>
      </c>
      <c r="F83" s="196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</row>
    <row r="84" spans="1:37" ht="15.75" x14ac:dyDescent="0.25">
      <c r="A84" s="56"/>
      <c r="B84" s="56"/>
      <c r="C84" s="56"/>
      <c r="D84" s="56"/>
      <c r="E84" s="57"/>
      <c r="F84" s="57"/>
      <c r="G84" s="57"/>
      <c r="H84" s="57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55"/>
      <c r="AH84" s="55"/>
      <c r="AI84" s="55"/>
      <c r="AJ84" s="55"/>
      <c r="AK84" s="55"/>
    </row>
    <row r="85" spans="1:37" ht="15.75" x14ac:dyDescent="0.25">
      <c r="A85" s="57"/>
      <c r="B85" s="57" t="s">
        <v>157</v>
      </c>
      <c r="C85" s="57"/>
      <c r="D85" s="57"/>
      <c r="E85" s="57"/>
      <c r="F85" s="57"/>
      <c r="G85" s="57"/>
      <c r="H85" s="57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5"/>
    </row>
  </sheetData>
  <mergeCells count="20">
    <mergeCell ref="E82:F82"/>
    <mergeCell ref="E83:F83"/>
    <mergeCell ref="E76:F76"/>
    <mergeCell ref="E77:F77"/>
    <mergeCell ref="E78:F78"/>
    <mergeCell ref="E79:F79"/>
    <mergeCell ref="E80:F80"/>
    <mergeCell ref="E81:F81"/>
    <mergeCell ref="E75:F75"/>
    <mergeCell ref="C2:C3"/>
    <mergeCell ref="D65:F65"/>
    <mergeCell ref="E66:F66"/>
    <mergeCell ref="E67:F67"/>
    <mergeCell ref="E68:F68"/>
    <mergeCell ref="E69:F69"/>
    <mergeCell ref="E70:F70"/>
    <mergeCell ref="E71:F71"/>
    <mergeCell ref="E72:F72"/>
    <mergeCell ref="E73:F73"/>
    <mergeCell ref="E74:F74"/>
  </mergeCells>
  <pageMargins left="0.25" right="0.25" top="0.75" bottom="0.75" header="0.3" footer="0.3"/>
  <pageSetup paperSize="9" scale="36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AP82"/>
  <sheetViews>
    <sheetView view="pageBreakPreview" topLeftCell="A34" zoomScale="60" zoomScaleNormal="100" workbookViewId="0">
      <selection activeCell="AR45" sqref="AR45:AX46"/>
    </sheetView>
  </sheetViews>
  <sheetFormatPr defaultRowHeight="15" x14ac:dyDescent="0.25"/>
  <cols>
    <col min="1" max="1" width="10.85546875" style="2" customWidth="1"/>
    <col min="2" max="2" width="11.42578125" style="2" customWidth="1"/>
    <col min="3" max="3" width="29.7109375" style="2" customWidth="1"/>
    <col min="4" max="6" width="7.7109375" style="2" customWidth="1"/>
    <col min="7" max="7" width="9" style="2" customWidth="1"/>
    <col min="8" max="8" width="6.85546875" style="2" customWidth="1"/>
    <col min="9" max="9" width="6.7109375" style="2" customWidth="1"/>
    <col min="10" max="11" width="6.28515625" style="2" customWidth="1"/>
    <col min="12" max="12" width="7.7109375" style="2" customWidth="1"/>
    <col min="13" max="13" width="8.140625" style="2" customWidth="1"/>
    <col min="14" max="14" width="7.7109375" style="2" customWidth="1"/>
    <col min="15" max="15" width="9" style="2" customWidth="1"/>
    <col min="16" max="16" width="7.85546875" style="2" customWidth="1"/>
    <col min="17" max="17" width="7.7109375" style="2" customWidth="1"/>
    <col min="18" max="19" width="6.28515625" style="2" customWidth="1"/>
    <col min="20" max="23" width="7.7109375" style="2" customWidth="1"/>
    <col min="24" max="24" width="6.7109375" style="2" customWidth="1"/>
    <col min="25" max="25" width="7.140625" style="2" customWidth="1"/>
    <col min="26" max="28" width="7.7109375" style="2" customWidth="1"/>
    <col min="29" max="29" width="9.5703125" style="2" customWidth="1"/>
    <col min="30" max="30" width="7.7109375" style="2" customWidth="1"/>
    <col min="31" max="31" width="9.140625" style="2" customWidth="1"/>
    <col min="32" max="32" width="8" style="2" customWidth="1"/>
    <col min="33" max="33" width="9.28515625" style="2" customWidth="1"/>
    <col min="34" max="37" width="7.7109375" style="2" customWidth="1"/>
    <col min="38" max="41" width="9.140625" style="2"/>
    <col min="42" max="42" width="9.140625" style="1"/>
    <col min="43" max="16384" width="9.140625" style="2"/>
  </cols>
  <sheetData>
    <row r="2" spans="1:41" ht="15.75" x14ac:dyDescent="0.25">
      <c r="A2" s="11" t="s">
        <v>270</v>
      </c>
      <c r="B2" s="11" t="s">
        <v>270</v>
      </c>
      <c r="C2" s="11" t="s">
        <v>12</v>
      </c>
      <c r="D2" s="11" t="s">
        <v>17</v>
      </c>
      <c r="E2" s="11"/>
      <c r="F2" s="11" t="s">
        <v>187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4"/>
      <c r="AM2" s="4"/>
      <c r="AN2" s="4"/>
      <c r="AO2" s="4"/>
    </row>
    <row r="3" spans="1:41" ht="15.75" x14ac:dyDescent="0.25">
      <c r="A3" s="11"/>
      <c r="B3" s="80"/>
      <c r="C3" s="11"/>
      <c r="D3" s="11" t="s">
        <v>14</v>
      </c>
      <c r="E3" s="11" t="s">
        <v>15</v>
      </c>
      <c r="F3" s="11" t="s">
        <v>14</v>
      </c>
      <c r="G3" s="11" t="s">
        <v>15</v>
      </c>
      <c r="H3" s="11" t="s">
        <v>0</v>
      </c>
      <c r="I3" s="11" t="s">
        <v>0</v>
      </c>
      <c r="J3" s="11" t="s">
        <v>1</v>
      </c>
      <c r="K3" s="11" t="s">
        <v>1</v>
      </c>
      <c r="L3" s="11" t="s">
        <v>2</v>
      </c>
      <c r="M3" s="11" t="s">
        <v>2</v>
      </c>
      <c r="N3" s="11" t="s">
        <v>16</v>
      </c>
      <c r="O3" s="11" t="s">
        <v>16</v>
      </c>
      <c r="P3" s="17" t="s">
        <v>3</v>
      </c>
      <c r="Q3" s="17" t="s">
        <v>3</v>
      </c>
      <c r="R3" s="17" t="s">
        <v>170</v>
      </c>
      <c r="S3" s="17" t="s">
        <v>170</v>
      </c>
      <c r="T3" s="17" t="s">
        <v>232</v>
      </c>
      <c r="U3" s="17" t="s">
        <v>232</v>
      </c>
      <c r="V3" s="17" t="s">
        <v>171</v>
      </c>
      <c r="W3" s="17" t="s">
        <v>171</v>
      </c>
      <c r="X3" s="17" t="s">
        <v>4</v>
      </c>
      <c r="Y3" s="17" t="s">
        <v>4</v>
      </c>
      <c r="Z3" s="17" t="s">
        <v>38</v>
      </c>
      <c r="AA3" s="17" t="s">
        <v>38</v>
      </c>
      <c r="AB3" s="17" t="s">
        <v>233</v>
      </c>
      <c r="AC3" s="17" t="s">
        <v>233</v>
      </c>
      <c r="AD3" s="17" t="s">
        <v>5</v>
      </c>
      <c r="AE3" s="17" t="s">
        <v>5</v>
      </c>
      <c r="AF3" s="17" t="s">
        <v>41</v>
      </c>
      <c r="AG3" s="17" t="s">
        <v>41</v>
      </c>
      <c r="AH3" s="17" t="s">
        <v>39</v>
      </c>
      <c r="AI3" s="17" t="s">
        <v>39</v>
      </c>
      <c r="AJ3" s="17" t="s">
        <v>6</v>
      </c>
      <c r="AK3" s="17" t="s">
        <v>6</v>
      </c>
      <c r="AL3" s="17" t="s">
        <v>234</v>
      </c>
      <c r="AM3" s="17" t="s">
        <v>234</v>
      </c>
      <c r="AN3" s="17" t="s">
        <v>235</v>
      </c>
      <c r="AO3" s="17" t="s">
        <v>235</v>
      </c>
    </row>
    <row r="4" spans="1:41" ht="15.75" x14ac:dyDescent="0.25">
      <c r="A4" s="11"/>
      <c r="B4" s="80"/>
      <c r="C4" s="15" t="s">
        <v>95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22"/>
      <c r="AM4" s="122"/>
      <c r="AN4" s="122"/>
      <c r="AO4" s="122"/>
    </row>
    <row r="5" spans="1:41" ht="15.75" x14ac:dyDescent="0.25">
      <c r="A5" s="11"/>
      <c r="B5" s="80">
        <v>267</v>
      </c>
      <c r="C5" s="16" t="s">
        <v>196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</row>
    <row r="6" spans="1:41" ht="15.75" x14ac:dyDescent="0.25">
      <c r="A6" s="11"/>
      <c r="B6" s="80"/>
      <c r="C6" s="11" t="s">
        <v>197</v>
      </c>
      <c r="D6" s="11">
        <v>40</v>
      </c>
      <c r="E6" s="11">
        <v>40</v>
      </c>
      <c r="F6" s="11">
        <v>50</v>
      </c>
      <c r="G6" s="11">
        <v>50</v>
      </c>
      <c r="H6" s="11"/>
      <c r="I6" s="11"/>
      <c r="J6" s="11"/>
      <c r="K6" s="11"/>
      <c r="L6" s="11"/>
      <c r="M6" s="11"/>
      <c r="N6" s="11"/>
      <c r="O6" s="11"/>
      <c r="P6" s="11"/>
      <c r="Q6" s="11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1"/>
      <c r="AM6" s="11"/>
      <c r="AN6" s="11"/>
      <c r="AO6" s="11"/>
    </row>
    <row r="7" spans="1:41" ht="15.75" x14ac:dyDescent="0.25">
      <c r="A7" s="11"/>
      <c r="B7" s="80"/>
      <c r="C7" s="11" t="s">
        <v>20</v>
      </c>
      <c r="D7" s="11">
        <v>85</v>
      </c>
      <c r="E7" s="11">
        <v>85</v>
      </c>
      <c r="F7" s="11">
        <v>85</v>
      </c>
      <c r="G7" s="11">
        <v>85</v>
      </c>
      <c r="H7" s="11"/>
      <c r="I7" s="11"/>
      <c r="J7" s="11"/>
      <c r="K7" s="11"/>
      <c r="L7" s="11"/>
      <c r="M7" s="11"/>
      <c r="N7" s="11"/>
      <c r="O7" s="11"/>
      <c r="P7" s="11"/>
      <c r="Q7" s="11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1"/>
      <c r="AM7" s="11"/>
      <c r="AN7" s="11"/>
      <c r="AO7" s="11"/>
    </row>
    <row r="8" spans="1:41" ht="15.75" x14ac:dyDescent="0.25">
      <c r="A8" s="11"/>
      <c r="B8" s="80"/>
      <c r="C8" s="11" t="s">
        <v>19</v>
      </c>
      <c r="D8" s="11">
        <v>150</v>
      </c>
      <c r="E8" s="11">
        <v>150</v>
      </c>
      <c r="F8" s="11">
        <v>150</v>
      </c>
      <c r="G8" s="11">
        <v>150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1"/>
      <c r="AM8" s="11"/>
      <c r="AN8" s="11"/>
      <c r="AO8" s="11"/>
    </row>
    <row r="9" spans="1:41" ht="15.75" x14ac:dyDescent="0.25">
      <c r="A9" s="11"/>
      <c r="B9" s="80"/>
      <c r="C9" s="11" t="s">
        <v>26</v>
      </c>
      <c r="D9" s="11">
        <v>1</v>
      </c>
      <c r="E9" s="11">
        <v>1</v>
      </c>
      <c r="F9" s="11">
        <v>1</v>
      </c>
      <c r="G9" s="11">
        <v>1</v>
      </c>
      <c r="H9" s="11"/>
      <c r="I9" s="11"/>
      <c r="J9" s="11"/>
      <c r="K9" s="11"/>
      <c r="L9" s="11"/>
      <c r="M9" s="11"/>
      <c r="N9" s="11"/>
      <c r="O9" s="11"/>
      <c r="P9" s="11"/>
      <c r="Q9" s="11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1"/>
      <c r="AM9" s="11"/>
      <c r="AN9" s="11"/>
      <c r="AO9" s="11"/>
    </row>
    <row r="10" spans="1:41" ht="15.75" x14ac:dyDescent="0.25">
      <c r="A10" s="11"/>
      <c r="B10" s="80"/>
      <c r="C10" s="11" t="s">
        <v>21</v>
      </c>
      <c r="D10" s="19">
        <v>5</v>
      </c>
      <c r="E10" s="19">
        <v>5</v>
      </c>
      <c r="F10" s="19">
        <v>6</v>
      </c>
      <c r="G10" s="19">
        <v>6</v>
      </c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1"/>
      <c r="AM10" s="11"/>
      <c r="AN10" s="11"/>
      <c r="AO10" s="11"/>
    </row>
    <row r="11" spans="1:41" ht="15.75" x14ac:dyDescent="0.25">
      <c r="A11" s="11"/>
      <c r="B11" s="80"/>
      <c r="C11" s="11" t="s">
        <v>22</v>
      </c>
      <c r="D11" s="11">
        <v>5</v>
      </c>
      <c r="E11" s="11">
        <v>5</v>
      </c>
      <c r="F11" s="11">
        <v>6</v>
      </c>
      <c r="G11" s="11">
        <v>6</v>
      </c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11"/>
      <c r="AM11" s="11"/>
      <c r="AN11" s="11"/>
      <c r="AO11" s="11"/>
    </row>
    <row r="12" spans="1:41" ht="15.75" x14ac:dyDescent="0.25">
      <c r="A12" s="11"/>
      <c r="B12" s="88"/>
      <c r="C12" s="17" t="s">
        <v>35</v>
      </c>
      <c r="D12" s="17"/>
      <c r="E12" s="17">
        <v>220</v>
      </c>
      <c r="F12" s="17"/>
      <c r="G12" s="17">
        <v>250</v>
      </c>
      <c r="H12" s="17">
        <v>7.8</v>
      </c>
      <c r="I12" s="17">
        <v>8.3000000000000007</v>
      </c>
      <c r="J12" s="17">
        <v>12</v>
      </c>
      <c r="K12" s="17">
        <v>15</v>
      </c>
      <c r="L12" s="17">
        <v>39</v>
      </c>
      <c r="M12" s="17">
        <v>47</v>
      </c>
      <c r="N12" s="17">
        <v>300</v>
      </c>
      <c r="O12" s="17">
        <v>400</v>
      </c>
      <c r="P12" s="17">
        <v>0.10199999999999999</v>
      </c>
      <c r="Q12" s="17">
        <v>0.10199999999999999</v>
      </c>
      <c r="R12" s="39">
        <v>0.42</v>
      </c>
      <c r="S12" s="39">
        <v>0.48</v>
      </c>
      <c r="T12" s="39"/>
      <c r="U12" s="39"/>
      <c r="V12" s="39"/>
      <c r="W12" s="39"/>
      <c r="X12" s="17">
        <v>16</v>
      </c>
      <c r="Y12" s="17">
        <v>18</v>
      </c>
      <c r="Z12" s="17">
        <v>140</v>
      </c>
      <c r="AA12" s="17">
        <v>160</v>
      </c>
      <c r="AB12" s="17">
        <v>220</v>
      </c>
      <c r="AC12" s="17">
        <v>240</v>
      </c>
      <c r="AD12" s="17">
        <v>305</v>
      </c>
      <c r="AE12" s="17">
        <v>331</v>
      </c>
      <c r="AF12" s="17">
        <v>287</v>
      </c>
      <c r="AG12" s="17">
        <v>305</v>
      </c>
      <c r="AH12" s="17">
        <v>58</v>
      </c>
      <c r="AI12" s="17">
        <v>70</v>
      </c>
      <c r="AJ12" s="17">
        <v>2.4</v>
      </c>
      <c r="AK12" s="17">
        <v>4.0999999999999996</v>
      </c>
      <c r="AL12" s="11">
        <v>8.9999999999999993E-3</v>
      </c>
      <c r="AM12" s="11">
        <v>1.4999999999999999E-2</v>
      </c>
      <c r="AN12" s="11">
        <v>0.9</v>
      </c>
      <c r="AO12" s="11">
        <v>1.2</v>
      </c>
    </row>
    <row r="13" spans="1:41" ht="31.5" x14ac:dyDescent="0.25">
      <c r="A13" s="11"/>
      <c r="B13" s="90">
        <v>501</v>
      </c>
      <c r="C13" s="16" t="s">
        <v>184</v>
      </c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</row>
    <row r="14" spans="1:41" ht="15.75" x14ac:dyDescent="0.25">
      <c r="A14" s="11"/>
      <c r="B14" s="80"/>
      <c r="C14" s="25" t="s">
        <v>259</v>
      </c>
      <c r="D14" s="25">
        <v>5</v>
      </c>
      <c r="E14" s="25">
        <v>5</v>
      </c>
      <c r="F14" s="25">
        <v>5</v>
      </c>
      <c r="G14" s="25">
        <v>5</v>
      </c>
      <c r="H14" s="25"/>
      <c r="I14" s="25"/>
      <c r="J14" s="25"/>
      <c r="K14" s="25"/>
      <c r="L14" s="25"/>
      <c r="M14" s="25"/>
      <c r="N14" s="25"/>
      <c r="O14" s="25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</row>
    <row r="15" spans="1:41" ht="15.75" x14ac:dyDescent="0.25">
      <c r="A15" s="11"/>
      <c r="B15" s="80"/>
      <c r="C15" s="25" t="s">
        <v>21</v>
      </c>
      <c r="D15" s="25">
        <v>20</v>
      </c>
      <c r="E15" s="25">
        <v>20</v>
      </c>
      <c r="F15" s="25">
        <v>20</v>
      </c>
      <c r="G15" s="25">
        <v>20</v>
      </c>
      <c r="H15" s="25"/>
      <c r="I15" s="25"/>
      <c r="J15" s="25"/>
      <c r="K15" s="25"/>
      <c r="L15" s="25"/>
      <c r="M15" s="25"/>
      <c r="N15" s="25"/>
      <c r="O15" s="25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</row>
    <row r="16" spans="1:41" ht="15.75" x14ac:dyDescent="0.25">
      <c r="A16" s="11"/>
      <c r="B16" s="80"/>
      <c r="C16" s="25" t="s">
        <v>19</v>
      </c>
      <c r="D16" s="25">
        <v>180</v>
      </c>
      <c r="E16" s="25">
        <v>180</v>
      </c>
      <c r="F16" s="25">
        <v>180</v>
      </c>
      <c r="G16" s="25">
        <v>180</v>
      </c>
      <c r="H16" s="25"/>
      <c r="I16" s="25"/>
      <c r="J16" s="25"/>
      <c r="K16" s="25"/>
      <c r="L16" s="25"/>
      <c r="M16" s="25"/>
      <c r="N16" s="25"/>
      <c r="O16" s="25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</row>
    <row r="17" spans="1:41" ht="15.75" x14ac:dyDescent="0.25">
      <c r="A17" s="11"/>
      <c r="B17" s="80"/>
      <c r="C17" s="25" t="s">
        <v>20</v>
      </c>
      <c r="D17" s="25">
        <v>50</v>
      </c>
      <c r="E17" s="25">
        <v>50</v>
      </c>
      <c r="F17" s="25">
        <v>50</v>
      </c>
      <c r="G17" s="25">
        <v>50</v>
      </c>
      <c r="H17" s="25"/>
      <c r="I17" s="25"/>
      <c r="J17" s="25"/>
      <c r="K17" s="25"/>
      <c r="L17" s="25"/>
      <c r="M17" s="25"/>
      <c r="N17" s="25"/>
      <c r="O17" s="25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</row>
    <row r="18" spans="1:41" ht="15.75" x14ac:dyDescent="0.25">
      <c r="A18" s="11"/>
      <c r="B18" s="80"/>
      <c r="C18" s="25" t="s">
        <v>25</v>
      </c>
      <c r="D18" s="25"/>
      <c r="E18" s="25">
        <v>200</v>
      </c>
      <c r="F18" s="25"/>
      <c r="G18" s="25">
        <v>200</v>
      </c>
      <c r="H18" s="22">
        <v>3.2</v>
      </c>
      <c r="I18" s="22">
        <v>3.2</v>
      </c>
      <c r="J18" s="22">
        <v>7.7</v>
      </c>
      <c r="K18" s="22">
        <v>7.7</v>
      </c>
      <c r="L18" s="22">
        <v>15.9</v>
      </c>
      <c r="M18" s="22">
        <v>15.9</v>
      </c>
      <c r="N18" s="22">
        <v>101</v>
      </c>
      <c r="O18" s="22">
        <v>101</v>
      </c>
      <c r="P18" s="11">
        <v>0.01</v>
      </c>
      <c r="Q18" s="11">
        <v>0.01</v>
      </c>
      <c r="R18" s="11"/>
      <c r="S18" s="11"/>
      <c r="T18" s="11"/>
      <c r="U18" s="11"/>
      <c r="V18" s="11"/>
      <c r="W18" s="11"/>
      <c r="X18" s="11">
        <v>2</v>
      </c>
      <c r="Y18" s="11">
        <v>3</v>
      </c>
      <c r="Z18" s="11">
        <v>0.5</v>
      </c>
      <c r="AA18" s="11">
        <v>0.5</v>
      </c>
      <c r="AB18" s="11">
        <v>110</v>
      </c>
      <c r="AC18" s="11">
        <v>120</v>
      </c>
      <c r="AD18" s="11">
        <v>13.68</v>
      </c>
      <c r="AE18" s="11">
        <v>13.68</v>
      </c>
      <c r="AF18" s="11">
        <v>0.08</v>
      </c>
      <c r="AG18" s="11">
        <v>0.08</v>
      </c>
      <c r="AH18" s="11">
        <v>6.24</v>
      </c>
      <c r="AI18" s="11">
        <v>6.24</v>
      </c>
      <c r="AJ18" s="11">
        <v>0.87</v>
      </c>
      <c r="AK18" s="11">
        <v>0.87</v>
      </c>
      <c r="AL18" s="11"/>
      <c r="AM18" s="11"/>
      <c r="AN18" s="11"/>
      <c r="AO18" s="11"/>
    </row>
    <row r="19" spans="1:41" ht="17.25" customHeight="1" x14ac:dyDescent="0.25">
      <c r="A19" s="11"/>
      <c r="B19" s="80">
        <v>92</v>
      </c>
      <c r="C19" s="16" t="s">
        <v>263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</row>
    <row r="20" spans="1:41" ht="15.75" x14ac:dyDescent="0.25">
      <c r="A20" s="11"/>
      <c r="B20" s="80"/>
      <c r="C20" s="25" t="s">
        <v>264</v>
      </c>
      <c r="D20" s="25">
        <v>10</v>
      </c>
      <c r="E20" s="25">
        <v>10</v>
      </c>
      <c r="F20" s="25">
        <v>10</v>
      </c>
      <c r="G20" s="25">
        <v>10</v>
      </c>
      <c r="H20" s="25"/>
      <c r="I20" s="25"/>
      <c r="J20" s="25"/>
      <c r="K20" s="25"/>
      <c r="L20" s="25"/>
      <c r="M20" s="25"/>
      <c r="N20" s="25"/>
      <c r="O20" s="25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</row>
    <row r="21" spans="1:41" ht="15.75" x14ac:dyDescent="0.25">
      <c r="A21" s="11"/>
      <c r="B21" s="80"/>
      <c r="C21" s="25" t="s">
        <v>109</v>
      </c>
      <c r="D21" s="25">
        <v>30</v>
      </c>
      <c r="E21" s="25">
        <v>30</v>
      </c>
      <c r="F21" s="25">
        <v>30</v>
      </c>
      <c r="G21" s="25">
        <v>30</v>
      </c>
      <c r="H21" s="25"/>
      <c r="I21" s="25"/>
      <c r="J21" s="25"/>
      <c r="K21" s="25"/>
      <c r="L21" s="25"/>
      <c r="M21" s="25"/>
      <c r="N21" s="25"/>
      <c r="O21" s="25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</row>
    <row r="22" spans="1:41" ht="15.75" x14ac:dyDescent="0.25">
      <c r="A22" s="11"/>
      <c r="B22" s="80"/>
      <c r="C22" s="25" t="s">
        <v>85</v>
      </c>
      <c r="D22" s="25"/>
      <c r="E22" s="27">
        <v>40</v>
      </c>
      <c r="F22" s="25"/>
      <c r="G22" s="27">
        <v>40</v>
      </c>
      <c r="H22" s="25">
        <v>2.4500000000000002</v>
      </c>
      <c r="I22" s="25">
        <v>2.4500000000000002</v>
      </c>
      <c r="J22" s="25">
        <v>7.55</v>
      </c>
      <c r="K22" s="25">
        <v>7.55</v>
      </c>
      <c r="L22" s="25">
        <v>14.6</v>
      </c>
      <c r="M22" s="25">
        <v>14.6</v>
      </c>
      <c r="N22" s="25">
        <v>136</v>
      </c>
      <c r="O22" s="25">
        <v>136</v>
      </c>
      <c r="P22" s="20">
        <v>0.03</v>
      </c>
      <c r="Q22" s="20">
        <v>0.03</v>
      </c>
      <c r="R22" s="20"/>
      <c r="S22" s="20"/>
      <c r="T22" s="20">
        <v>3</v>
      </c>
      <c r="U22" s="20">
        <v>3</v>
      </c>
      <c r="V22" s="20">
        <v>0.03</v>
      </c>
      <c r="W22" s="20">
        <v>0.03</v>
      </c>
      <c r="X22" s="20"/>
      <c r="Y22" s="20"/>
      <c r="Z22" s="20"/>
      <c r="AA22" s="20"/>
      <c r="AB22" s="20">
        <v>0.3</v>
      </c>
      <c r="AC22" s="20">
        <v>0.3</v>
      </c>
      <c r="AD22" s="20">
        <v>6</v>
      </c>
      <c r="AE22" s="20">
        <v>6</v>
      </c>
      <c r="AF22" s="20">
        <v>19.5</v>
      </c>
      <c r="AG22" s="20">
        <v>19.5</v>
      </c>
      <c r="AH22" s="20">
        <v>4.2</v>
      </c>
      <c r="AI22" s="20">
        <v>4.2</v>
      </c>
      <c r="AJ22" s="20">
        <v>0.33</v>
      </c>
      <c r="AK22" s="20">
        <v>0.33</v>
      </c>
      <c r="AL22" s="11"/>
      <c r="AM22" s="11"/>
      <c r="AN22" s="11"/>
      <c r="AO22" s="11"/>
    </row>
    <row r="23" spans="1:41" ht="15.75" x14ac:dyDescent="0.25">
      <c r="A23" s="11"/>
      <c r="B23" s="80">
        <v>109</v>
      </c>
      <c r="C23" s="17" t="s">
        <v>269</v>
      </c>
      <c r="D23" s="25"/>
      <c r="E23" s="25">
        <v>40</v>
      </c>
      <c r="F23" s="25"/>
      <c r="G23" s="25">
        <v>60</v>
      </c>
      <c r="H23" s="18">
        <v>3</v>
      </c>
      <c r="I23" s="18">
        <v>4</v>
      </c>
      <c r="J23" s="18">
        <v>0.6</v>
      </c>
      <c r="K23" s="18">
        <v>0.7</v>
      </c>
      <c r="L23" s="18">
        <v>15</v>
      </c>
      <c r="M23" s="18">
        <v>20</v>
      </c>
      <c r="N23" s="100">
        <v>80</v>
      </c>
      <c r="O23" s="100">
        <v>104</v>
      </c>
      <c r="P23" s="11">
        <v>0.06</v>
      </c>
      <c r="Q23" s="11">
        <v>0.06</v>
      </c>
      <c r="R23" s="11"/>
      <c r="S23" s="11"/>
      <c r="T23" s="11"/>
      <c r="U23" s="11"/>
      <c r="V23" s="11"/>
      <c r="W23" s="11"/>
      <c r="X23" s="11">
        <v>4</v>
      </c>
      <c r="Y23" s="11">
        <v>4</v>
      </c>
      <c r="Z23" s="11">
        <v>70</v>
      </c>
      <c r="AA23" s="11">
        <v>70</v>
      </c>
      <c r="AB23" s="11">
        <v>140</v>
      </c>
      <c r="AC23" s="11">
        <v>140</v>
      </c>
      <c r="AD23" s="11">
        <v>96</v>
      </c>
      <c r="AE23" s="11">
        <v>96</v>
      </c>
      <c r="AF23" s="11">
        <v>135</v>
      </c>
      <c r="AG23" s="11">
        <v>135</v>
      </c>
      <c r="AH23" s="11">
        <v>17.2</v>
      </c>
      <c r="AI23" s="11">
        <v>26.2</v>
      </c>
      <c r="AJ23" s="11">
        <v>0.17</v>
      </c>
      <c r="AK23" s="11">
        <v>0.17</v>
      </c>
      <c r="AL23" s="144">
        <v>2E-3</v>
      </c>
      <c r="AM23" s="144">
        <v>2E-3</v>
      </c>
      <c r="AN23" s="11">
        <v>0.5</v>
      </c>
      <c r="AO23" s="11">
        <v>0.5</v>
      </c>
    </row>
    <row r="24" spans="1:41" ht="15.75" x14ac:dyDescent="0.25">
      <c r="A24" s="11"/>
      <c r="B24" s="80"/>
      <c r="C24" s="17" t="s">
        <v>172</v>
      </c>
      <c r="D24" s="11"/>
      <c r="E24" s="17"/>
      <c r="F24" s="11"/>
      <c r="G24" s="17"/>
      <c r="H24" s="18"/>
      <c r="I24" s="18"/>
      <c r="J24" s="18"/>
      <c r="K24" s="18"/>
      <c r="L24" s="18"/>
      <c r="M24" s="18"/>
      <c r="N24" s="100">
        <v>730</v>
      </c>
      <c r="O24" s="100">
        <v>830</v>
      </c>
      <c r="P24" s="18">
        <v>0.36</v>
      </c>
      <c r="Q24" s="18">
        <f t="shared" ref="Q24:AO24" si="0">SUM(Q6:Q22)</f>
        <v>0.14199999999999999</v>
      </c>
      <c r="R24" s="18">
        <f t="shared" si="0"/>
        <v>0.42</v>
      </c>
      <c r="S24" s="18">
        <f t="shared" si="0"/>
        <v>0.48</v>
      </c>
      <c r="T24" s="100">
        <f t="shared" si="0"/>
        <v>3</v>
      </c>
      <c r="U24" s="100">
        <f t="shared" si="0"/>
        <v>3</v>
      </c>
      <c r="V24" s="18">
        <f t="shared" si="0"/>
        <v>0.03</v>
      </c>
      <c r="W24" s="18">
        <f t="shared" si="0"/>
        <v>0.03</v>
      </c>
      <c r="X24" s="100">
        <f t="shared" si="0"/>
        <v>18</v>
      </c>
      <c r="Y24" s="100">
        <f t="shared" si="0"/>
        <v>21</v>
      </c>
      <c r="Z24" s="100">
        <f t="shared" si="0"/>
        <v>140.5</v>
      </c>
      <c r="AA24" s="100">
        <f t="shared" si="0"/>
        <v>160.5</v>
      </c>
      <c r="AB24" s="100">
        <f t="shared" si="0"/>
        <v>330.3</v>
      </c>
      <c r="AC24" s="100">
        <f t="shared" si="0"/>
        <v>360.3</v>
      </c>
      <c r="AD24" s="100">
        <f t="shared" si="0"/>
        <v>324.68</v>
      </c>
      <c r="AE24" s="100">
        <f t="shared" si="0"/>
        <v>350.68</v>
      </c>
      <c r="AF24" s="100">
        <f t="shared" si="0"/>
        <v>306.58</v>
      </c>
      <c r="AG24" s="100">
        <f t="shared" si="0"/>
        <v>324.58</v>
      </c>
      <c r="AH24" s="100">
        <f t="shared" si="0"/>
        <v>68.44</v>
      </c>
      <c r="AI24" s="100">
        <f t="shared" si="0"/>
        <v>80.44</v>
      </c>
      <c r="AJ24" s="112">
        <f t="shared" si="0"/>
        <v>3.6</v>
      </c>
      <c r="AK24" s="112">
        <f t="shared" si="0"/>
        <v>5.3</v>
      </c>
      <c r="AL24" s="144">
        <f t="shared" si="0"/>
        <v>8.9999999999999993E-3</v>
      </c>
      <c r="AM24" s="144">
        <f t="shared" si="0"/>
        <v>1.4999999999999999E-2</v>
      </c>
      <c r="AN24" s="112">
        <f t="shared" si="0"/>
        <v>0.9</v>
      </c>
      <c r="AO24" s="112">
        <f t="shared" si="0"/>
        <v>1.2</v>
      </c>
    </row>
    <row r="25" spans="1:41" ht="15.75" x14ac:dyDescent="0.25">
      <c r="A25" s="11"/>
      <c r="B25" s="80"/>
      <c r="C25" s="14" t="s">
        <v>29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</row>
    <row r="26" spans="1:41" ht="15.75" x14ac:dyDescent="0.25">
      <c r="A26" s="11"/>
      <c r="B26" s="80">
        <v>11</v>
      </c>
      <c r="C26" s="17" t="s">
        <v>138</v>
      </c>
      <c r="D26" s="11">
        <v>120</v>
      </c>
      <c r="E26" s="22">
        <v>100</v>
      </c>
      <c r="F26" s="22">
        <v>120</v>
      </c>
      <c r="G26" s="22">
        <v>100</v>
      </c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</row>
    <row r="27" spans="1:41" ht="15.75" x14ac:dyDescent="0.25">
      <c r="A27" s="11"/>
      <c r="B27" s="80"/>
      <c r="C27" s="17" t="s">
        <v>13</v>
      </c>
      <c r="D27" s="11"/>
      <c r="E27" s="11">
        <v>100</v>
      </c>
      <c r="F27" s="11"/>
      <c r="G27" s="11">
        <v>100</v>
      </c>
      <c r="H27" s="11">
        <v>0.8</v>
      </c>
      <c r="I27" s="11">
        <v>0.8</v>
      </c>
      <c r="J27" s="11">
        <v>0.1</v>
      </c>
      <c r="K27" s="11">
        <v>0.1</v>
      </c>
      <c r="L27" s="11">
        <v>2.5</v>
      </c>
      <c r="M27" s="11">
        <v>2.5</v>
      </c>
      <c r="N27" s="11">
        <v>14</v>
      </c>
      <c r="O27" s="11">
        <v>14</v>
      </c>
      <c r="P27" s="11">
        <v>5.3999999999999999E-2</v>
      </c>
      <c r="Q27" s="11">
        <v>5.3999999999999999E-2</v>
      </c>
      <c r="R27" s="11"/>
      <c r="S27" s="11"/>
      <c r="T27" s="11"/>
      <c r="U27" s="11"/>
      <c r="V27" s="11"/>
      <c r="W27" s="11"/>
      <c r="X27" s="11">
        <v>10</v>
      </c>
      <c r="Y27" s="11">
        <v>15</v>
      </c>
      <c r="Z27" s="11">
        <v>80</v>
      </c>
      <c r="AA27" s="11">
        <v>100</v>
      </c>
      <c r="AB27" s="11">
        <v>120</v>
      </c>
      <c r="AC27" s="11">
        <v>140</v>
      </c>
      <c r="AD27" s="11">
        <v>60</v>
      </c>
      <c r="AE27" s="11">
        <v>70</v>
      </c>
      <c r="AF27" s="11">
        <v>70</v>
      </c>
      <c r="AG27" s="11">
        <v>70</v>
      </c>
      <c r="AH27" s="11">
        <v>16.2</v>
      </c>
      <c r="AI27" s="11">
        <v>16.2</v>
      </c>
      <c r="AJ27" s="11">
        <v>1.2</v>
      </c>
      <c r="AK27" s="11">
        <v>1.6</v>
      </c>
      <c r="AL27" s="11">
        <v>1.2E-2</v>
      </c>
      <c r="AM27" s="11">
        <v>1.4999999999999999E-2</v>
      </c>
      <c r="AN27" s="11"/>
      <c r="AO27" s="11"/>
    </row>
    <row r="28" spans="1:41" ht="31.5" x14ac:dyDescent="0.25">
      <c r="A28" s="11"/>
      <c r="B28" s="80">
        <v>128</v>
      </c>
      <c r="C28" s="16" t="s">
        <v>139</v>
      </c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</row>
    <row r="29" spans="1:41" ht="15.75" x14ac:dyDescent="0.25">
      <c r="A29" s="11"/>
      <c r="B29" s="80"/>
      <c r="C29" s="11" t="s">
        <v>24</v>
      </c>
      <c r="D29" s="19">
        <v>40</v>
      </c>
      <c r="E29" s="19">
        <v>32</v>
      </c>
      <c r="F29" s="19">
        <v>50</v>
      </c>
      <c r="G29" s="19">
        <v>40</v>
      </c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1"/>
      <c r="AM29" s="11"/>
      <c r="AN29" s="11"/>
      <c r="AO29" s="11"/>
    </row>
    <row r="30" spans="1:41" ht="15.75" x14ac:dyDescent="0.25">
      <c r="A30" s="11"/>
      <c r="B30" s="80"/>
      <c r="C30" s="11" t="s">
        <v>11</v>
      </c>
      <c r="D30" s="19">
        <v>11</v>
      </c>
      <c r="E30" s="19">
        <v>9</v>
      </c>
      <c r="F30" s="19">
        <v>13</v>
      </c>
      <c r="G30" s="19">
        <v>10</v>
      </c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1"/>
      <c r="AM30" s="11"/>
      <c r="AN30" s="11"/>
      <c r="AO30" s="11"/>
    </row>
    <row r="31" spans="1:41" ht="15.75" x14ac:dyDescent="0.25">
      <c r="A31" s="11"/>
      <c r="B31" s="90"/>
      <c r="C31" s="11" t="s">
        <v>23</v>
      </c>
      <c r="D31" s="19">
        <v>10</v>
      </c>
      <c r="E31" s="19">
        <v>8</v>
      </c>
      <c r="F31" s="19">
        <v>12</v>
      </c>
      <c r="G31" s="19">
        <v>10</v>
      </c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8"/>
      <c r="AM31" s="11"/>
      <c r="AN31" s="11"/>
      <c r="AO31" s="11"/>
    </row>
    <row r="32" spans="1:41" ht="15.75" x14ac:dyDescent="0.25">
      <c r="A32" s="11"/>
      <c r="B32" s="90"/>
      <c r="C32" s="11" t="s">
        <v>10</v>
      </c>
      <c r="D32" s="64">
        <v>27</v>
      </c>
      <c r="E32" s="64">
        <v>20</v>
      </c>
      <c r="F32" s="64">
        <v>33</v>
      </c>
      <c r="G32" s="64">
        <v>25</v>
      </c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8"/>
      <c r="AM32" s="11"/>
      <c r="AN32" s="11"/>
      <c r="AO32" s="11"/>
    </row>
    <row r="33" spans="1:41" ht="15.75" x14ac:dyDescent="0.25">
      <c r="A33" s="11"/>
      <c r="B33" s="90"/>
      <c r="C33" s="18" t="s">
        <v>9</v>
      </c>
      <c r="D33" s="19">
        <v>4</v>
      </c>
      <c r="E33" s="19">
        <v>4</v>
      </c>
      <c r="F33" s="19">
        <v>5</v>
      </c>
      <c r="G33" s="19">
        <v>5</v>
      </c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8"/>
      <c r="AM33" s="11"/>
      <c r="AN33" s="11"/>
      <c r="AO33" s="11"/>
    </row>
    <row r="34" spans="1:41" ht="15.75" x14ac:dyDescent="0.25">
      <c r="A34" s="11"/>
      <c r="B34" s="90"/>
      <c r="C34" s="18" t="s">
        <v>91</v>
      </c>
      <c r="D34" s="19">
        <v>2</v>
      </c>
      <c r="E34" s="19">
        <v>1</v>
      </c>
      <c r="F34" s="19">
        <v>3</v>
      </c>
      <c r="G34" s="19">
        <v>2</v>
      </c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8"/>
      <c r="AM34" s="11"/>
      <c r="AN34" s="11"/>
      <c r="AO34" s="11"/>
    </row>
    <row r="35" spans="1:41" ht="15.75" x14ac:dyDescent="0.25">
      <c r="A35" s="11"/>
      <c r="B35" s="90"/>
      <c r="C35" s="18" t="s">
        <v>21</v>
      </c>
      <c r="D35" s="19">
        <v>1.5</v>
      </c>
      <c r="E35" s="19">
        <v>1.5</v>
      </c>
      <c r="F35" s="19">
        <v>1.5</v>
      </c>
      <c r="G35" s="19">
        <v>1.5</v>
      </c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8"/>
      <c r="AM35" s="11"/>
      <c r="AN35" s="11"/>
      <c r="AO35" s="11"/>
    </row>
    <row r="36" spans="1:41" ht="15.75" x14ac:dyDescent="0.25">
      <c r="A36" s="11"/>
      <c r="B36" s="90"/>
      <c r="C36" s="18" t="s">
        <v>82</v>
      </c>
      <c r="D36" s="19">
        <v>160</v>
      </c>
      <c r="E36" s="19">
        <v>160</v>
      </c>
      <c r="F36" s="19">
        <v>200</v>
      </c>
      <c r="G36" s="19">
        <v>200</v>
      </c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8"/>
      <c r="AM36" s="11"/>
      <c r="AN36" s="11"/>
      <c r="AO36" s="11"/>
    </row>
    <row r="37" spans="1:41" ht="15.75" x14ac:dyDescent="0.25">
      <c r="A37" s="11"/>
      <c r="B37" s="90"/>
      <c r="C37" s="18" t="s">
        <v>26</v>
      </c>
      <c r="D37" s="19">
        <v>1</v>
      </c>
      <c r="E37" s="19">
        <v>1</v>
      </c>
      <c r="F37" s="19">
        <v>1</v>
      </c>
      <c r="G37" s="19">
        <v>1</v>
      </c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8"/>
      <c r="AM37" s="11"/>
      <c r="AN37" s="11"/>
      <c r="AO37" s="11"/>
    </row>
    <row r="38" spans="1:41" ht="15.75" x14ac:dyDescent="0.25">
      <c r="A38" s="11"/>
      <c r="B38" s="90"/>
      <c r="C38" s="18" t="s">
        <v>84</v>
      </c>
      <c r="D38" s="19">
        <v>5</v>
      </c>
      <c r="E38" s="19">
        <v>5</v>
      </c>
      <c r="F38" s="19">
        <v>5</v>
      </c>
      <c r="G38" s="19">
        <v>5</v>
      </c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8"/>
      <c r="AM38" s="11"/>
      <c r="AN38" s="11"/>
      <c r="AO38" s="11"/>
    </row>
    <row r="39" spans="1:41" ht="15.75" x14ac:dyDescent="0.25">
      <c r="A39" s="11"/>
      <c r="B39" s="90"/>
      <c r="C39" s="18" t="s">
        <v>119</v>
      </c>
      <c r="D39" s="19">
        <v>24</v>
      </c>
      <c r="E39" s="19">
        <v>18</v>
      </c>
      <c r="F39" s="19">
        <v>30</v>
      </c>
      <c r="G39" s="19">
        <v>20</v>
      </c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8"/>
      <c r="AM39" s="11"/>
      <c r="AN39" s="11"/>
      <c r="AO39" s="11"/>
    </row>
    <row r="40" spans="1:41" ht="15.75" x14ac:dyDescent="0.25">
      <c r="A40" s="11"/>
      <c r="B40" s="90"/>
      <c r="C40" s="18" t="s">
        <v>120</v>
      </c>
      <c r="D40" s="19">
        <v>6</v>
      </c>
      <c r="E40" s="19">
        <v>6</v>
      </c>
      <c r="F40" s="19">
        <v>7.5</v>
      </c>
      <c r="G40" s="19">
        <v>7.5</v>
      </c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8"/>
      <c r="AM40" s="11"/>
      <c r="AN40" s="11"/>
      <c r="AO40" s="11"/>
    </row>
    <row r="41" spans="1:41" ht="15.75" x14ac:dyDescent="0.25">
      <c r="A41" s="11"/>
      <c r="B41" s="90"/>
      <c r="C41" s="18" t="s">
        <v>121</v>
      </c>
      <c r="D41" s="19">
        <v>31</v>
      </c>
      <c r="E41" s="19">
        <v>20</v>
      </c>
      <c r="F41" s="19">
        <v>31</v>
      </c>
      <c r="G41" s="19">
        <v>20</v>
      </c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8"/>
      <c r="AM41" s="11"/>
      <c r="AN41" s="11"/>
      <c r="AO41" s="11"/>
    </row>
    <row r="42" spans="1:41" ht="15.75" x14ac:dyDescent="0.25">
      <c r="A42" s="11"/>
      <c r="B42" s="90"/>
      <c r="C42" s="20" t="s">
        <v>35</v>
      </c>
      <c r="D42" s="19"/>
      <c r="E42" s="64">
        <v>200</v>
      </c>
      <c r="F42" s="64"/>
      <c r="G42" s="64">
        <v>250</v>
      </c>
      <c r="H42" s="19">
        <v>7</v>
      </c>
      <c r="I42" s="19">
        <v>9</v>
      </c>
      <c r="J42" s="19">
        <v>8</v>
      </c>
      <c r="K42" s="19">
        <v>11</v>
      </c>
      <c r="L42" s="19">
        <v>32</v>
      </c>
      <c r="M42" s="19">
        <v>45</v>
      </c>
      <c r="N42" s="19">
        <v>210</v>
      </c>
      <c r="O42" s="19">
        <v>240</v>
      </c>
      <c r="P42" s="19">
        <v>0.08</v>
      </c>
      <c r="Q42" s="19">
        <v>0.09</v>
      </c>
      <c r="R42" s="19">
        <v>0.4</v>
      </c>
      <c r="S42" s="19">
        <v>0.44</v>
      </c>
      <c r="T42" s="19"/>
      <c r="U42" s="19"/>
      <c r="V42" s="19"/>
      <c r="W42" s="19"/>
      <c r="X42" s="19">
        <v>5.4</v>
      </c>
      <c r="Y42" s="19">
        <v>7</v>
      </c>
      <c r="Z42" s="19">
        <v>100</v>
      </c>
      <c r="AA42" s="19">
        <v>120</v>
      </c>
      <c r="AB42" s="19">
        <v>150</v>
      </c>
      <c r="AC42" s="19">
        <v>160</v>
      </c>
      <c r="AD42" s="19">
        <v>100</v>
      </c>
      <c r="AE42" s="19">
        <v>120</v>
      </c>
      <c r="AF42" s="19">
        <v>140</v>
      </c>
      <c r="AG42" s="19">
        <v>170</v>
      </c>
      <c r="AH42" s="19">
        <v>28</v>
      </c>
      <c r="AI42" s="19">
        <v>34</v>
      </c>
      <c r="AJ42" s="19">
        <v>1.4</v>
      </c>
      <c r="AK42" s="19">
        <v>2.2999999999999998</v>
      </c>
      <c r="AL42" s="18"/>
      <c r="AM42" s="11"/>
      <c r="AN42" s="11"/>
      <c r="AO42" s="11"/>
    </row>
    <row r="43" spans="1:41" ht="27" customHeight="1" x14ac:dyDescent="0.25">
      <c r="A43" s="11"/>
      <c r="B43" s="90">
        <v>133</v>
      </c>
      <c r="C43" s="65" t="s">
        <v>140</v>
      </c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18"/>
      <c r="AM43" s="11"/>
      <c r="AN43" s="11"/>
      <c r="AO43" s="11"/>
    </row>
    <row r="44" spans="1:41" ht="15.75" x14ac:dyDescent="0.25">
      <c r="A44" s="11"/>
      <c r="B44" s="90"/>
      <c r="C44" s="62" t="s">
        <v>83</v>
      </c>
      <c r="D44" s="67">
        <v>126</v>
      </c>
      <c r="E44" s="67">
        <v>88</v>
      </c>
      <c r="F44" s="67">
        <v>139</v>
      </c>
      <c r="G44" s="67">
        <v>97</v>
      </c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18"/>
      <c r="AM44" s="11"/>
      <c r="AN44" s="11"/>
      <c r="AO44" s="11"/>
    </row>
    <row r="45" spans="1:41" ht="15.75" x14ac:dyDescent="0.25">
      <c r="A45" s="11"/>
      <c r="B45" s="90"/>
      <c r="C45" s="68" t="s">
        <v>10</v>
      </c>
      <c r="D45" s="67">
        <v>196</v>
      </c>
      <c r="E45" s="67">
        <v>128</v>
      </c>
      <c r="F45" s="67">
        <v>215</v>
      </c>
      <c r="G45" s="67">
        <v>140</v>
      </c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18"/>
      <c r="AM45" s="11"/>
      <c r="AN45" s="11"/>
      <c r="AO45" s="11"/>
    </row>
    <row r="46" spans="1:41" ht="15.75" x14ac:dyDescent="0.25">
      <c r="A46" s="11"/>
      <c r="B46" s="90"/>
      <c r="C46" s="62" t="s">
        <v>23</v>
      </c>
      <c r="D46" s="67">
        <v>18</v>
      </c>
      <c r="E46" s="67">
        <v>14</v>
      </c>
      <c r="F46" s="67">
        <v>19</v>
      </c>
      <c r="G46" s="67">
        <v>15</v>
      </c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18"/>
      <c r="AM46" s="11"/>
      <c r="AN46" s="11"/>
      <c r="AO46" s="11"/>
    </row>
    <row r="47" spans="1:41" ht="18" customHeight="1" x14ac:dyDescent="0.25">
      <c r="A47" s="11"/>
      <c r="B47" s="90"/>
      <c r="C47" s="35" t="s">
        <v>11</v>
      </c>
      <c r="D47" s="69">
        <v>25</v>
      </c>
      <c r="E47" s="69">
        <v>18</v>
      </c>
      <c r="F47" s="69">
        <v>27</v>
      </c>
      <c r="G47" s="69">
        <v>20</v>
      </c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1"/>
      <c r="AN47" s="11"/>
      <c r="AO47" s="11"/>
    </row>
    <row r="48" spans="1:41" ht="15.75" x14ac:dyDescent="0.25">
      <c r="A48" s="11"/>
      <c r="B48" s="90"/>
      <c r="C48" s="18" t="s">
        <v>9</v>
      </c>
      <c r="D48" s="69">
        <v>9</v>
      </c>
      <c r="E48" s="69">
        <v>9</v>
      </c>
      <c r="F48" s="69">
        <v>10</v>
      </c>
      <c r="G48" s="69">
        <v>10</v>
      </c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1"/>
      <c r="AN48" s="11"/>
      <c r="AO48" s="11"/>
    </row>
    <row r="49" spans="1:42" ht="15.75" x14ac:dyDescent="0.25">
      <c r="A49" s="11"/>
      <c r="B49" s="90"/>
      <c r="C49" s="20" t="s">
        <v>35</v>
      </c>
      <c r="D49" s="69"/>
      <c r="E49" s="70">
        <v>200</v>
      </c>
      <c r="F49" s="70"/>
      <c r="G49" s="70">
        <v>220</v>
      </c>
      <c r="H49" s="11">
        <v>18.8</v>
      </c>
      <c r="I49" s="11">
        <v>25.4</v>
      </c>
      <c r="J49" s="11">
        <v>23</v>
      </c>
      <c r="K49" s="11">
        <v>27</v>
      </c>
      <c r="L49" s="11">
        <v>35</v>
      </c>
      <c r="M49" s="11">
        <v>40</v>
      </c>
      <c r="N49" s="11">
        <v>370</v>
      </c>
      <c r="O49" s="11">
        <v>450.2</v>
      </c>
      <c r="P49" s="11">
        <v>0.16</v>
      </c>
      <c r="Q49" s="11">
        <v>0.17</v>
      </c>
      <c r="R49" s="11">
        <v>0.16</v>
      </c>
      <c r="S49" s="11">
        <v>0.2</v>
      </c>
      <c r="T49" s="11">
        <v>4</v>
      </c>
      <c r="U49" s="11">
        <v>4</v>
      </c>
      <c r="V49" s="11">
        <v>0.04</v>
      </c>
      <c r="W49" s="11">
        <v>0.04</v>
      </c>
      <c r="X49" s="11">
        <v>7.6</v>
      </c>
      <c r="Y49" s="11">
        <v>10</v>
      </c>
      <c r="Z49" s="11">
        <v>100</v>
      </c>
      <c r="AA49" s="11">
        <v>140</v>
      </c>
      <c r="AB49" s="11">
        <v>169</v>
      </c>
      <c r="AC49" s="11">
        <v>180</v>
      </c>
      <c r="AD49" s="11">
        <v>141</v>
      </c>
      <c r="AE49" s="11">
        <v>150</v>
      </c>
      <c r="AF49" s="11">
        <v>116</v>
      </c>
      <c r="AG49" s="11">
        <v>124</v>
      </c>
      <c r="AH49" s="11">
        <v>22</v>
      </c>
      <c r="AI49" s="11">
        <v>34</v>
      </c>
      <c r="AJ49" s="11">
        <v>0.4</v>
      </c>
      <c r="AK49" s="11">
        <v>0.4</v>
      </c>
      <c r="AL49" s="18"/>
      <c r="AM49" s="11"/>
      <c r="AN49" s="11">
        <v>1.2</v>
      </c>
      <c r="AO49" s="11">
        <v>1.6</v>
      </c>
    </row>
    <row r="50" spans="1:42" ht="18" customHeight="1" x14ac:dyDescent="0.25">
      <c r="A50" s="11"/>
      <c r="B50" s="90">
        <v>508</v>
      </c>
      <c r="C50" s="52" t="s">
        <v>126</v>
      </c>
      <c r="D50" s="48"/>
      <c r="E50" s="49"/>
      <c r="F50" s="49"/>
      <c r="G50" s="49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8"/>
      <c r="AM50" s="11"/>
      <c r="AN50" s="11"/>
      <c r="AO50" s="11"/>
    </row>
    <row r="51" spans="1:42" ht="15.75" x14ac:dyDescent="0.25">
      <c r="A51" s="11"/>
      <c r="B51" s="90"/>
      <c r="C51" s="48" t="s">
        <v>33</v>
      </c>
      <c r="D51" s="105">
        <v>20</v>
      </c>
      <c r="E51" s="105">
        <v>30</v>
      </c>
      <c r="F51" s="105">
        <v>20</v>
      </c>
      <c r="G51" s="105">
        <v>30</v>
      </c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8"/>
      <c r="AM51" s="11"/>
      <c r="AN51" s="11"/>
      <c r="AO51" s="11"/>
    </row>
    <row r="52" spans="1:42" ht="15.75" x14ac:dyDescent="0.25">
      <c r="A52" s="11"/>
      <c r="B52" s="90"/>
      <c r="C52" s="48" t="s">
        <v>21</v>
      </c>
      <c r="D52" s="105">
        <v>11</v>
      </c>
      <c r="E52" s="105">
        <v>11</v>
      </c>
      <c r="F52" s="105">
        <v>11</v>
      </c>
      <c r="G52" s="105">
        <v>11</v>
      </c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8"/>
      <c r="AM52" s="11"/>
      <c r="AN52" s="11"/>
      <c r="AO52" s="11"/>
    </row>
    <row r="53" spans="1:42" ht="15.75" x14ac:dyDescent="0.25">
      <c r="A53" s="11"/>
      <c r="B53" s="90"/>
      <c r="C53" s="48" t="s">
        <v>20</v>
      </c>
      <c r="D53" s="105">
        <v>203</v>
      </c>
      <c r="E53" s="105">
        <v>203</v>
      </c>
      <c r="F53" s="105">
        <v>203</v>
      </c>
      <c r="G53" s="105">
        <v>203</v>
      </c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8"/>
      <c r="AM53" s="11"/>
      <c r="AN53" s="11"/>
      <c r="AO53" s="11"/>
    </row>
    <row r="54" spans="1:42" ht="15.75" x14ac:dyDescent="0.25">
      <c r="A54" s="11"/>
      <c r="B54" s="90"/>
      <c r="C54" s="48" t="s">
        <v>97</v>
      </c>
      <c r="D54" s="48"/>
      <c r="E54" s="108">
        <v>200</v>
      </c>
      <c r="F54" s="108"/>
      <c r="G54" s="108">
        <v>200</v>
      </c>
      <c r="H54" s="48">
        <v>0.2</v>
      </c>
      <c r="I54" s="48">
        <v>0.2</v>
      </c>
      <c r="J54" s="48">
        <v>0.1</v>
      </c>
      <c r="K54" s="48">
        <v>0.1</v>
      </c>
      <c r="L54" s="48">
        <v>21.1</v>
      </c>
      <c r="M54" s="48">
        <v>21.1</v>
      </c>
      <c r="N54" s="105">
        <v>98</v>
      </c>
      <c r="O54" s="105">
        <v>98</v>
      </c>
      <c r="P54" s="48">
        <v>0.01</v>
      </c>
      <c r="Q54" s="48">
        <v>0.01</v>
      </c>
      <c r="R54" s="11"/>
      <c r="S54" s="11"/>
      <c r="T54" s="11"/>
      <c r="U54" s="11"/>
      <c r="V54" s="11"/>
      <c r="W54" s="11"/>
      <c r="X54" s="48">
        <v>2.1</v>
      </c>
      <c r="Y54" s="48">
        <v>2.1</v>
      </c>
      <c r="Z54" s="48"/>
      <c r="AA54" s="48"/>
      <c r="AB54" s="48">
        <v>0.1</v>
      </c>
      <c r="AC54" s="48">
        <v>0.1</v>
      </c>
      <c r="AD54" s="105">
        <v>110</v>
      </c>
      <c r="AE54" s="105">
        <v>110</v>
      </c>
      <c r="AF54" s="48">
        <v>8</v>
      </c>
      <c r="AG54" s="48">
        <v>8</v>
      </c>
      <c r="AH54" s="48">
        <v>7</v>
      </c>
      <c r="AI54" s="48">
        <v>7</v>
      </c>
      <c r="AJ54" s="48">
        <v>0.7</v>
      </c>
      <c r="AK54" s="48">
        <v>0.7</v>
      </c>
      <c r="AL54" s="18"/>
      <c r="AM54" s="11"/>
      <c r="AN54" s="11"/>
      <c r="AO54" s="11"/>
    </row>
    <row r="55" spans="1:42" ht="15.75" x14ac:dyDescent="0.25">
      <c r="A55" s="11"/>
      <c r="B55" s="187">
        <v>108</v>
      </c>
      <c r="C55" s="17" t="s">
        <v>112</v>
      </c>
      <c r="D55" s="11"/>
      <c r="E55" s="17"/>
      <c r="F55" s="11"/>
      <c r="G55" s="17"/>
      <c r="H55" s="18"/>
      <c r="I55" s="18"/>
      <c r="J55" s="18"/>
      <c r="K55" s="18"/>
      <c r="L55" s="18"/>
      <c r="M55" s="18"/>
      <c r="N55" s="100"/>
      <c r="O55" s="100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00"/>
      <c r="AE55" s="100"/>
      <c r="AF55" s="18"/>
      <c r="AG55" s="18"/>
      <c r="AH55" s="18"/>
      <c r="AI55" s="18"/>
      <c r="AJ55" s="18"/>
      <c r="AK55" s="18"/>
      <c r="AL55" s="18"/>
      <c r="AM55" s="11"/>
      <c r="AN55" s="11"/>
      <c r="AO55" s="11"/>
    </row>
    <row r="56" spans="1:42" ht="15.75" x14ac:dyDescent="0.25">
      <c r="A56" s="11"/>
      <c r="B56" s="187"/>
      <c r="C56" s="17" t="s">
        <v>85</v>
      </c>
      <c r="D56" s="11">
        <v>60</v>
      </c>
      <c r="E56" s="17">
        <v>60</v>
      </c>
      <c r="F56" s="11">
        <v>60</v>
      </c>
      <c r="G56" s="17">
        <v>60</v>
      </c>
      <c r="H56" s="18">
        <v>2.2999999999999998</v>
      </c>
      <c r="I56" s="18">
        <v>2.2999999999999998</v>
      </c>
      <c r="J56" s="18">
        <v>0.24</v>
      </c>
      <c r="K56" s="18">
        <v>0.24</v>
      </c>
      <c r="L56" s="18">
        <v>14.8</v>
      </c>
      <c r="M56" s="18">
        <v>14.8</v>
      </c>
      <c r="N56" s="100">
        <v>71</v>
      </c>
      <c r="O56" s="100">
        <v>71</v>
      </c>
      <c r="P56" s="18">
        <v>0.06</v>
      </c>
      <c r="Q56" s="18">
        <v>0.06</v>
      </c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>
        <v>0.6</v>
      </c>
      <c r="AC56" s="18">
        <v>0.6</v>
      </c>
      <c r="AD56" s="100">
        <v>12</v>
      </c>
      <c r="AE56" s="100">
        <v>12</v>
      </c>
      <c r="AF56" s="18">
        <v>39</v>
      </c>
      <c r="AG56" s="18">
        <v>39</v>
      </c>
      <c r="AH56" s="18">
        <v>8.4</v>
      </c>
      <c r="AI56" s="18">
        <v>8.4</v>
      </c>
      <c r="AJ56" s="18">
        <v>0.6</v>
      </c>
      <c r="AK56" s="18">
        <v>0.6</v>
      </c>
      <c r="AL56" s="18"/>
      <c r="AM56" s="11"/>
      <c r="AN56" s="11"/>
      <c r="AO56" s="11"/>
    </row>
    <row r="57" spans="1:42" ht="15.75" x14ac:dyDescent="0.25">
      <c r="A57" s="11"/>
      <c r="B57" s="90">
        <v>109</v>
      </c>
      <c r="C57" s="17" t="s">
        <v>113</v>
      </c>
      <c r="D57" s="11"/>
      <c r="E57" s="17"/>
      <c r="F57" s="11"/>
      <c r="G57" s="17"/>
      <c r="H57" s="18"/>
      <c r="I57" s="18"/>
      <c r="J57" s="18"/>
      <c r="K57" s="18"/>
      <c r="L57" s="18"/>
      <c r="M57" s="18"/>
      <c r="N57" s="100"/>
      <c r="O57" s="100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1"/>
      <c r="AN57" s="11"/>
      <c r="AO57" s="11"/>
    </row>
    <row r="58" spans="1:42" ht="15.75" x14ac:dyDescent="0.25">
      <c r="A58" s="11"/>
      <c r="B58" s="80"/>
      <c r="C58" s="17" t="s">
        <v>85</v>
      </c>
      <c r="D58" s="11">
        <v>60</v>
      </c>
      <c r="E58" s="17">
        <v>60</v>
      </c>
      <c r="F58" s="11">
        <v>60</v>
      </c>
      <c r="G58" s="17">
        <v>60</v>
      </c>
      <c r="H58" s="18">
        <v>4</v>
      </c>
      <c r="I58" s="18">
        <v>4</v>
      </c>
      <c r="J58" s="18">
        <v>0.7</v>
      </c>
      <c r="K58" s="18">
        <v>0.7</v>
      </c>
      <c r="L58" s="18">
        <v>20</v>
      </c>
      <c r="M58" s="18">
        <v>20</v>
      </c>
      <c r="N58" s="100">
        <v>104</v>
      </c>
      <c r="O58" s="100">
        <v>104</v>
      </c>
      <c r="P58" s="18">
        <v>0.05</v>
      </c>
      <c r="Q58" s="18">
        <v>0.05</v>
      </c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>
        <v>10.5</v>
      </c>
      <c r="AE58" s="18">
        <v>10.5</v>
      </c>
      <c r="AF58" s="18">
        <v>47</v>
      </c>
      <c r="AG58" s="18">
        <v>47</v>
      </c>
      <c r="AH58" s="18">
        <v>14</v>
      </c>
      <c r="AI58" s="18">
        <v>14</v>
      </c>
      <c r="AJ58" s="18"/>
      <c r="AK58" s="18"/>
      <c r="AL58" s="11"/>
      <c r="AM58" s="11"/>
      <c r="AN58" s="11"/>
      <c r="AO58" s="11"/>
    </row>
    <row r="59" spans="1:42" ht="15.75" x14ac:dyDescent="0.25">
      <c r="A59" s="11"/>
      <c r="B59" s="80"/>
      <c r="C59" s="17" t="s">
        <v>201</v>
      </c>
      <c r="D59" s="17"/>
      <c r="E59" s="17">
        <v>250</v>
      </c>
      <c r="F59" s="17"/>
      <c r="G59" s="17">
        <v>250</v>
      </c>
      <c r="H59" s="11">
        <v>0.92</v>
      </c>
      <c r="I59" s="11">
        <v>0.92</v>
      </c>
      <c r="J59" s="11">
        <v>0.7</v>
      </c>
      <c r="K59" s="11">
        <v>0.7</v>
      </c>
      <c r="L59" s="11">
        <v>22.5</v>
      </c>
      <c r="M59" s="11">
        <v>22.5</v>
      </c>
      <c r="N59" s="100">
        <v>100</v>
      </c>
      <c r="O59" s="100">
        <v>100</v>
      </c>
      <c r="P59" s="11">
        <v>5.3999999999999999E-2</v>
      </c>
      <c r="Q59" s="11">
        <v>5.3999999999999999E-2</v>
      </c>
      <c r="R59" s="11">
        <v>0.1</v>
      </c>
      <c r="S59" s="11">
        <v>0.1</v>
      </c>
      <c r="T59" s="11"/>
      <c r="U59" s="11"/>
      <c r="V59" s="11"/>
      <c r="W59" s="11"/>
      <c r="X59" s="11">
        <v>15</v>
      </c>
      <c r="Y59" s="11">
        <v>18</v>
      </c>
      <c r="Z59" s="11"/>
      <c r="AA59" s="11"/>
      <c r="AB59" s="11">
        <v>0.36</v>
      </c>
      <c r="AC59" s="11">
        <v>0.36</v>
      </c>
      <c r="AD59" s="11">
        <v>29</v>
      </c>
      <c r="AE59" s="11">
        <v>29</v>
      </c>
      <c r="AF59" s="11">
        <v>19.8</v>
      </c>
      <c r="AG59" s="11">
        <v>19.8</v>
      </c>
      <c r="AH59" s="11">
        <v>16.2</v>
      </c>
      <c r="AI59" s="11">
        <v>16.2</v>
      </c>
      <c r="AJ59" s="11">
        <v>0.96</v>
      </c>
      <c r="AK59" s="11">
        <v>0.96</v>
      </c>
      <c r="AL59" s="11">
        <v>8.9999999999999993E-3</v>
      </c>
      <c r="AM59" s="11">
        <v>1.4999999999999999E-2</v>
      </c>
      <c r="AN59" s="11">
        <v>0.7</v>
      </c>
      <c r="AO59" s="11">
        <v>0.7</v>
      </c>
    </row>
    <row r="60" spans="1:42" ht="15.75" x14ac:dyDescent="0.25">
      <c r="A60" s="11"/>
      <c r="B60" s="80"/>
      <c r="C60" s="17" t="s">
        <v>172</v>
      </c>
      <c r="D60" s="11"/>
      <c r="E60" s="17"/>
      <c r="F60" s="11"/>
      <c r="G60" s="17"/>
      <c r="H60" s="18"/>
      <c r="I60" s="18"/>
      <c r="J60" s="18"/>
      <c r="K60" s="18"/>
      <c r="L60" s="18"/>
      <c r="M60" s="18"/>
      <c r="N60" s="100">
        <f>SUM(N26:N59)</f>
        <v>967</v>
      </c>
      <c r="O60" s="100">
        <f>SUM(O26:O59)</f>
        <v>1077.2</v>
      </c>
      <c r="P60" s="18">
        <v>0.48</v>
      </c>
      <c r="Q60" s="18">
        <v>0.56000000000000005</v>
      </c>
      <c r="R60" s="18">
        <v>0.56000000000000005</v>
      </c>
      <c r="S60" s="18">
        <v>0.64</v>
      </c>
      <c r="T60" s="100">
        <f t="shared" ref="T60:AA60" si="1">SUM(T26:T58)</f>
        <v>4</v>
      </c>
      <c r="U60" s="100">
        <f t="shared" si="1"/>
        <v>4</v>
      </c>
      <c r="V60" s="18">
        <f t="shared" si="1"/>
        <v>0.04</v>
      </c>
      <c r="W60" s="18">
        <f t="shared" si="1"/>
        <v>0.04</v>
      </c>
      <c r="X60" s="100">
        <v>24</v>
      </c>
      <c r="Y60" s="100">
        <v>28</v>
      </c>
      <c r="Z60" s="100">
        <f t="shared" si="1"/>
        <v>280</v>
      </c>
      <c r="AA60" s="100">
        <f t="shared" si="1"/>
        <v>360</v>
      </c>
      <c r="AB60" s="100">
        <v>440</v>
      </c>
      <c r="AC60" s="100">
        <v>481</v>
      </c>
      <c r="AD60" s="100">
        <v>434</v>
      </c>
      <c r="AE60" s="100">
        <v>473</v>
      </c>
      <c r="AF60" s="100">
        <v>420</v>
      </c>
      <c r="AG60" s="100">
        <v>458</v>
      </c>
      <c r="AH60" s="100">
        <v>96</v>
      </c>
      <c r="AI60" s="100">
        <v>114</v>
      </c>
      <c r="AJ60" s="112">
        <v>4.8</v>
      </c>
      <c r="AK60" s="112">
        <v>7.2</v>
      </c>
      <c r="AL60" s="144">
        <v>1.2E-2</v>
      </c>
      <c r="AM60" s="144">
        <v>1.4999999999999999E-2</v>
      </c>
      <c r="AN60" s="112">
        <v>1.2</v>
      </c>
      <c r="AO60" s="112">
        <v>1.6</v>
      </c>
    </row>
    <row r="61" spans="1:42" s="6" customFormat="1" ht="15.75" x14ac:dyDescent="0.25">
      <c r="A61" s="30"/>
      <c r="B61" s="30"/>
      <c r="C61" s="83" t="s">
        <v>8</v>
      </c>
      <c r="D61" s="83"/>
      <c r="E61" s="83"/>
      <c r="F61" s="83"/>
      <c r="G61" s="83"/>
      <c r="H61" s="97">
        <v>53.9</v>
      </c>
      <c r="I61" s="97">
        <v>63</v>
      </c>
      <c r="J61" s="97">
        <v>55.1</v>
      </c>
      <c r="K61" s="97">
        <v>65.099999999999994</v>
      </c>
      <c r="L61" s="97">
        <v>232</v>
      </c>
      <c r="M61" s="97">
        <v>266</v>
      </c>
      <c r="N61" s="101">
        <v>1697</v>
      </c>
      <c r="O61" s="101">
        <v>1907</v>
      </c>
      <c r="P61" s="20">
        <v>0.95</v>
      </c>
      <c r="Q61" s="20">
        <v>1.1000000000000001</v>
      </c>
      <c r="R61" s="20">
        <v>1.9</v>
      </c>
      <c r="S61" s="20">
        <v>2.1</v>
      </c>
      <c r="T61" s="20">
        <v>8</v>
      </c>
      <c r="U61" s="20">
        <v>8</v>
      </c>
      <c r="V61" s="20">
        <v>0.13</v>
      </c>
      <c r="W61" s="20">
        <v>0.13</v>
      </c>
      <c r="X61" s="20">
        <v>44.5</v>
      </c>
      <c r="Y61" s="20">
        <v>51.9</v>
      </c>
      <c r="Z61" s="20">
        <v>508</v>
      </c>
      <c r="AA61" s="20">
        <v>728</v>
      </c>
      <c r="AB61" s="20">
        <v>801.70000000000016</v>
      </c>
      <c r="AC61" s="20">
        <v>881.70000000000016</v>
      </c>
      <c r="AD61" s="20">
        <v>822.5</v>
      </c>
      <c r="AE61" s="20">
        <v>882.5</v>
      </c>
      <c r="AF61" s="20">
        <v>784.38</v>
      </c>
      <c r="AG61" s="20">
        <v>847.38</v>
      </c>
      <c r="AH61" s="20">
        <v>194.19000000000003</v>
      </c>
      <c r="AI61" s="20">
        <v>227.39000000000001</v>
      </c>
      <c r="AJ61" s="20">
        <v>9.98</v>
      </c>
      <c r="AK61" s="20">
        <v>13.580000000000002</v>
      </c>
      <c r="AL61" s="20">
        <v>4.1999999999999996E-2</v>
      </c>
      <c r="AM61" s="20">
        <v>0.06</v>
      </c>
      <c r="AN61" s="20">
        <v>2.3999999999999995</v>
      </c>
      <c r="AO61" s="97">
        <v>3.4</v>
      </c>
      <c r="AP61" s="3"/>
    </row>
    <row r="62" spans="1:42" ht="16.5" customHeight="1" x14ac:dyDescent="0.25">
      <c r="A62" s="31"/>
      <c r="B62" s="31"/>
      <c r="C62" s="173"/>
      <c r="D62" s="204" t="s">
        <v>17</v>
      </c>
      <c r="E62" s="204"/>
      <c r="F62" s="205" t="s">
        <v>187</v>
      </c>
      <c r="G62" s="205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</row>
    <row r="63" spans="1:42" ht="15.75" x14ac:dyDescent="0.25">
      <c r="A63" s="31"/>
      <c r="B63" s="31"/>
      <c r="C63" s="181" t="s">
        <v>43</v>
      </c>
      <c r="D63" s="206">
        <f>H61</f>
        <v>53.9</v>
      </c>
      <c r="E63" s="206"/>
      <c r="F63" s="206">
        <f>I61</f>
        <v>63</v>
      </c>
      <c r="G63" s="206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</row>
    <row r="64" spans="1:42" ht="15.75" x14ac:dyDescent="0.25">
      <c r="A64" s="31"/>
      <c r="B64" s="31"/>
      <c r="C64" s="181" t="s">
        <v>44</v>
      </c>
      <c r="D64" s="206">
        <f>J61</f>
        <v>55.1</v>
      </c>
      <c r="E64" s="206"/>
      <c r="F64" s="206">
        <f>K61</f>
        <v>65.099999999999994</v>
      </c>
      <c r="G64" s="206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</row>
    <row r="65" spans="1:37" ht="15.75" x14ac:dyDescent="0.25">
      <c r="A65" s="31"/>
      <c r="B65" s="31"/>
      <c r="C65" s="181" t="s">
        <v>45</v>
      </c>
      <c r="D65" s="206">
        <f>L61</f>
        <v>232</v>
      </c>
      <c r="E65" s="206"/>
      <c r="F65" s="206">
        <f>M61</f>
        <v>266</v>
      </c>
      <c r="G65" s="206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</row>
    <row r="66" spans="1:37" ht="15.75" x14ac:dyDescent="0.25">
      <c r="A66" s="31"/>
      <c r="B66" s="31"/>
      <c r="C66" s="181" t="s">
        <v>46</v>
      </c>
      <c r="D66" s="206">
        <f>N61</f>
        <v>1697</v>
      </c>
      <c r="E66" s="206"/>
      <c r="F66" s="206">
        <f>O61</f>
        <v>1907</v>
      </c>
      <c r="G66" s="206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</row>
    <row r="67" spans="1:37" ht="15.75" x14ac:dyDescent="0.25">
      <c r="A67" s="31"/>
      <c r="B67" s="31"/>
      <c r="C67" s="22" t="s">
        <v>47</v>
      </c>
      <c r="D67" s="207">
        <f>P61</f>
        <v>0.95</v>
      </c>
      <c r="E67" s="207"/>
      <c r="F67" s="207">
        <f>Q61</f>
        <v>1.1000000000000001</v>
      </c>
      <c r="G67" s="207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</row>
    <row r="68" spans="1:37" ht="15.75" x14ac:dyDescent="0.25">
      <c r="A68" s="31"/>
      <c r="B68" s="31"/>
      <c r="C68" s="161" t="s">
        <v>177</v>
      </c>
      <c r="D68" s="207">
        <f>R61</f>
        <v>1.9</v>
      </c>
      <c r="E68" s="207"/>
      <c r="F68" s="207">
        <f>S61</f>
        <v>2.1</v>
      </c>
      <c r="G68" s="207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</row>
    <row r="69" spans="1:37" ht="15.75" x14ac:dyDescent="0.25">
      <c r="A69" s="31"/>
      <c r="B69" s="31"/>
      <c r="C69" s="161" t="s">
        <v>251</v>
      </c>
      <c r="D69" s="207">
        <f>T61</f>
        <v>8</v>
      </c>
      <c r="E69" s="207"/>
      <c r="F69" s="207">
        <f>U61</f>
        <v>8</v>
      </c>
      <c r="G69" s="207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</row>
    <row r="70" spans="1:37" ht="15.75" x14ac:dyDescent="0.25">
      <c r="A70" s="31"/>
      <c r="B70" s="31"/>
      <c r="C70" s="161" t="s">
        <v>178</v>
      </c>
      <c r="D70" s="207">
        <f>V61</f>
        <v>0.13</v>
      </c>
      <c r="E70" s="207"/>
      <c r="F70" s="207">
        <f>W61</f>
        <v>0.13</v>
      </c>
      <c r="G70" s="207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</row>
    <row r="71" spans="1:37" ht="15.75" x14ac:dyDescent="0.25">
      <c r="A71" s="31"/>
      <c r="B71" s="31"/>
      <c r="C71" s="22" t="s">
        <v>48</v>
      </c>
      <c r="D71" s="207">
        <f>X61</f>
        <v>44.5</v>
      </c>
      <c r="E71" s="207"/>
      <c r="F71" s="207">
        <f>Y61</f>
        <v>51.9</v>
      </c>
      <c r="G71" s="207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</row>
    <row r="72" spans="1:37" ht="15.75" x14ac:dyDescent="0.25">
      <c r="A72" s="31"/>
      <c r="B72" s="31"/>
      <c r="C72" s="22" t="s">
        <v>254</v>
      </c>
      <c r="D72" s="207">
        <f>Z61</f>
        <v>508</v>
      </c>
      <c r="E72" s="207"/>
      <c r="F72" s="207">
        <f>AA61</f>
        <v>728</v>
      </c>
      <c r="G72" s="207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</row>
    <row r="73" spans="1:37" ht="15.75" x14ac:dyDescent="0.25">
      <c r="A73" s="31"/>
      <c r="B73" s="31"/>
      <c r="C73" s="22" t="s">
        <v>255</v>
      </c>
      <c r="D73" s="207">
        <f>AB61</f>
        <v>801.70000000000016</v>
      </c>
      <c r="E73" s="207"/>
      <c r="F73" s="207">
        <f>AC61</f>
        <v>881.70000000000016</v>
      </c>
      <c r="G73" s="207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</row>
    <row r="74" spans="1:37" ht="15.75" x14ac:dyDescent="0.25">
      <c r="A74" s="31"/>
      <c r="B74" s="31"/>
      <c r="C74" s="22" t="s">
        <v>49</v>
      </c>
      <c r="D74" s="207">
        <f>AD61</f>
        <v>822.5</v>
      </c>
      <c r="E74" s="207"/>
      <c r="F74" s="207">
        <f>AE61</f>
        <v>882.5</v>
      </c>
      <c r="G74" s="207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</row>
    <row r="75" spans="1:37" ht="15.75" x14ac:dyDescent="0.25">
      <c r="A75" s="31"/>
      <c r="B75" s="31"/>
      <c r="C75" s="22" t="s">
        <v>50</v>
      </c>
      <c r="D75" s="207">
        <f>AF61</f>
        <v>784.38</v>
      </c>
      <c r="E75" s="207"/>
      <c r="F75" s="207">
        <f>AG61</f>
        <v>847.38</v>
      </c>
      <c r="G75" s="207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</row>
    <row r="76" spans="1:37" ht="15.75" x14ac:dyDescent="0.25">
      <c r="A76" s="31"/>
      <c r="B76" s="31"/>
      <c r="C76" s="22" t="s">
        <v>51</v>
      </c>
      <c r="D76" s="207">
        <f>AH61</f>
        <v>194.19000000000003</v>
      </c>
      <c r="E76" s="207"/>
      <c r="F76" s="207">
        <f>AI61</f>
        <v>227.39000000000001</v>
      </c>
      <c r="G76" s="207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</row>
    <row r="77" spans="1:37" ht="15.75" x14ac:dyDescent="0.25">
      <c r="A77" s="31"/>
      <c r="B77" s="31"/>
      <c r="C77" s="22" t="s">
        <v>52</v>
      </c>
      <c r="D77" s="207">
        <f>AJ61</f>
        <v>9.98</v>
      </c>
      <c r="E77" s="207"/>
      <c r="F77" s="207">
        <f>AK61</f>
        <v>13.580000000000002</v>
      </c>
      <c r="G77" s="207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</row>
    <row r="78" spans="1:37" ht="15.75" x14ac:dyDescent="0.25">
      <c r="A78" s="31"/>
      <c r="B78" s="31"/>
      <c r="C78" s="22" t="s">
        <v>252</v>
      </c>
      <c r="D78" s="208">
        <f>AL61</f>
        <v>4.1999999999999996E-2</v>
      </c>
      <c r="E78" s="208"/>
      <c r="F78" s="208">
        <f>AM61</f>
        <v>0.06</v>
      </c>
      <c r="G78" s="208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</row>
    <row r="79" spans="1:37" ht="15.75" x14ac:dyDescent="0.25">
      <c r="A79" s="31"/>
      <c r="B79" s="31"/>
      <c r="C79" s="22" t="s">
        <v>253</v>
      </c>
      <c r="D79" s="207">
        <f>AN61</f>
        <v>2.3999999999999995</v>
      </c>
      <c r="E79" s="207"/>
      <c r="F79" s="207">
        <f>AO61</f>
        <v>3.4</v>
      </c>
      <c r="G79" s="207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</row>
    <row r="80" spans="1:37" ht="15.75" x14ac:dyDescent="0.25">
      <c r="A80" s="31"/>
      <c r="B80" s="31"/>
      <c r="C80" s="31"/>
      <c r="D80" s="31"/>
      <c r="E80" s="31"/>
      <c r="F80" s="31"/>
      <c r="G80" s="3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</row>
    <row r="81" spans="1:37" ht="15.75" x14ac:dyDescent="0.25">
      <c r="A81" s="30"/>
      <c r="B81" s="30" t="s">
        <v>157</v>
      </c>
      <c r="C81" s="30"/>
      <c r="D81" s="31"/>
      <c r="E81" s="31"/>
      <c r="F81" s="31"/>
      <c r="G81" s="3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</row>
    <row r="82" spans="1:37" ht="15.75" x14ac:dyDescent="0.25">
      <c r="A82" s="3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</row>
  </sheetData>
  <mergeCells count="36">
    <mergeCell ref="D77:E77"/>
    <mergeCell ref="F77:G77"/>
    <mergeCell ref="D78:E78"/>
    <mergeCell ref="F78:G78"/>
    <mergeCell ref="D79:E79"/>
    <mergeCell ref="F79:G79"/>
    <mergeCell ref="D74:E74"/>
    <mergeCell ref="F74:G74"/>
    <mergeCell ref="D75:E75"/>
    <mergeCell ref="F75:G75"/>
    <mergeCell ref="D76:E76"/>
    <mergeCell ref="F76:G76"/>
    <mergeCell ref="D71:E71"/>
    <mergeCell ref="F71:G71"/>
    <mergeCell ref="D72:E72"/>
    <mergeCell ref="F72:G72"/>
    <mergeCell ref="D73:E73"/>
    <mergeCell ref="F73:G73"/>
    <mergeCell ref="D68:E68"/>
    <mergeCell ref="F68:G68"/>
    <mergeCell ref="D69:E69"/>
    <mergeCell ref="F69:G69"/>
    <mergeCell ref="D70:E70"/>
    <mergeCell ref="F70:G70"/>
    <mergeCell ref="D65:E65"/>
    <mergeCell ref="F65:G65"/>
    <mergeCell ref="D66:E66"/>
    <mergeCell ref="F66:G66"/>
    <mergeCell ref="D67:E67"/>
    <mergeCell ref="F67:G67"/>
    <mergeCell ref="D62:E62"/>
    <mergeCell ref="F62:G62"/>
    <mergeCell ref="D63:E63"/>
    <mergeCell ref="F63:G63"/>
    <mergeCell ref="D64:E64"/>
    <mergeCell ref="F64:G64"/>
  </mergeCells>
  <pageMargins left="0.25" right="0.25" top="0.75" bottom="0.75" header="0.3" footer="0.3"/>
  <pageSetup paperSize="9" scale="37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AO83"/>
  <sheetViews>
    <sheetView view="pageBreakPreview" topLeftCell="A37" zoomScale="91" zoomScaleNormal="100" zoomScaleSheetLayoutView="91" workbookViewId="0">
      <selection activeCell="AM58" sqref="AM58"/>
    </sheetView>
  </sheetViews>
  <sheetFormatPr defaultRowHeight="15" x14ac:dyDescent="0.25"/>
  <cols>
    <col min="1" max="1" width="11.85546875" style="2" customWidth="1"/>
    <col min="2" max="2" width="10.42578125" style="2" customWidth="1"/>
    <col min="3" max="3" width="31.7109375" style="2" customWidth="1"/>
    <col min="4" max="7" width="7.7109375" style="2" customWidth="1"/>
    <col min="8" max="9" width="6.7109375" style="2" customWidth="1"/>
    <col min="10" max="10" width="6.42578125" style="2" customWidth="1"/>
    <col min="11" max="11" width="6.85546875" style="2" customWidth="1"/>
    <col min="12" max="12" width="8.42578125" style="2" customWidth="1"/>
    <col min="13" max="14" width="8.85546875" style="2" customWidth="1"/>
    <col min="15" max="15" width="8.28515625" style="2" customWidth="1"/>
    <col min="16" max="19" width="7.7109375" style="2" customWidth="1"/>
    <col min="20" max="20" width="6.85546875" style="2" customWidth="1"/>
    <col min="21" max="21" width="6.5703125" style="2" customWidth="1"/>
    <col min="22" max="23" width="5.85546875" style="2" customWidth="1"/>
    <col min="24" max="24" width="7.42578125" style="2" customWidth="1"/>
    <col min="25" max="25" width="6.7109375" style="2" customWidth="1"/>
    <col min="26" max="28" width="7.7109375" style="2" customWidth="1"/>
    <col min="29" max="29" width="9" style="2" customWidth="1"/>
    <col min="30" max="30" width="7.7109375" style="2" customWidth="1"/>
    <col min="31" max="31" width="9.5703125" style="2" customWidth="1"/>
    <col min="32" max="32" width="7.7109375" style="2" customWidth="1"/>
    <col min="33" max="33" width="9.28515625" style="2" customWidth="1"/>
    <col min="34" max="37" width="7.7109375" style="2" customWidth="1"/>
    <col min="38" max="16384" width="9.140625" style="2"/>
  </cols>
  <sheetData>
    <row r="2" spans="1:41" ht="15.75" x14ac:dyDescent="0.25">
      <c r="A2" s="11" t="s">
        <v>266</v>
      </c>
      <c r="B2" s="11" t="s">
        <v>266</v>
      </c>
      <c r="C2" s="12" t="s">
        <v>12</v>
      </c>
      <c r="D2" s="12" t="s">
        <v>17</v>
      </c>
      <c r="E2" s="13"/>
      <c r="F2" s="12" t="s">
        <v>187</v>
      </c>
      <c r="G2" s="13"/>
      <c r="H2" s="13"/>
      <c r="I2" s="13"/>
      <c r="J2" s="13"/>
      <c r="K2" s="13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4"/>
      <c r="AM2" s="4"/>
      <c r="AN2" s="4"/>
      <c r="AO2" s="4"/>
    </row>
    <row r="3" spans="1:41" ht="15.75" x14ac:dyDescent="0.25">
      <c r="A3" s="11"/>
      <c r="B3" s="80"/>
      <c r="C3" s="11"/>
      <c r="D3" s="11" t="s">
        <v>14</v>
      </c>
      <c r="E3" s="11" t="s">
        <v>15</v>
      </c>
      <c r="F3" s="11" t="s">
        <v>14</v>
      </c>
      <c r="G3" s="11" t="s">
        <v>15</v>
      </c>
      <c r="H3" s="11" t="s">
        <v>0</v>
      </c>
      <c r="I3" s="11" t="s">
        <v>0</v>
      </c>
      <c r="J3" s="11" t="s">
        <v>1</v>
      </c>
      <c r="K3" s="11" t="s">
        <v>1</v>
      </c>
      <c r="L3" s="11" t="s">
        <v>2</v>
      </c>
      <c r="M3" s="11" t="s">
        <v>2</v>
      </c>
      <c r="N3" s="11" t="s">
        <v>7</v>
      </c>
      <c r="O3" s="11" t="s">
        <v>7</v>
      </c>
      <c r="P3" s="17" t="s">
        <v>3</v>
      </c>
      <c r="Q3" s="17" t="s">
        <v>3</v>
      </c>
      <c r="R3" s="17" t="s">
        <v>170</v>
      </c>
      <c r="S3" s="17" t="s">
        <v>170</v>
      </c>
      <c r="T3" s="17" t="s">
        <v>232</v>
      </c>
      <c r="U3" s="17" t="s">
        <v>232</v>
      </c>
      <c r="V3" s="17" t="s">
        <v>171</v>
      </c>
      <c r="W3" s="17" t="s">
        <v>171</v>
      </c>
      <c r="X3" s="17" t="s">
        <v>4</v>
      </c>
      <c r="Y3" s="17" t="s">
        <v>4</v>
      </c>
      <c r="Z3" s="17" t="s">
        <v>38</v>
      </c>
      <c r="AA3" s="17" t="s">
        <v>38</v>
      </c>
      <c r="AB3" s="17" t="s">
        <v>233</v>
      </c>
      <c r="AC3" s="17" t="s">
        <v>233</v>
      </c>
      <c r="AD3" s="17" t="s">
        <v>5</v>
      </c>
      <c r="AE3" s="17" t="s">
        <v>5</v>
      </c>
      <c r="AF3" s="17" t="s">
        <v>41</v>
      </c>
      <c r="AG3" s="17" t="s">
        <v>41</v>
      </c>
      <c r="AH3" s="17" t="s">
        <v>39</v>
      </c>
      <c r="AI3" s="17" t="s">
        <v>39</v>
      </c>
      <c r="AJ3" s="17" t="s">
        <v>6</v>
      </c>
      <c r="AK3" s="17" t="s">
        <v>6</v>
      </c>
      <c r="AL3" s="17" t="s">
        <v>234</v>
      </c>
      <c r="AM3" s="17" t="s">
        <v>234</v>
      </c>
      <c r="AN3" s="17" t="s">
        <v>235</v>
      </c>
      <c r="AO3" s="17" t="s">
        <v>235</v>
      </c>
    </row>
    <row r="4" spans="1:41" ht="15.75" x14ac:dyDescent="0.25">
      <c r="A4" s="11"/>
      <c r="B4" s="80"/>
      <c r="C4" s="14" t="s">
        <v>28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</row>
    <row r="5" spans="1:41" ht="19.5" customHeight="1" x14ac:dyDescent="0.25">
      <c r="A5" s="11"/>
      <c r="B5" s="80">
        <v>416</v>
      </c>
      <c r="C5" s="16" t="s">
        <v>133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</row>
    <row r="6" spans="1:41" ht="15.75" x14ac:dyDescent="0.25">
      <c r="A6" s="11"/>
      <c r="B6" s="80"/>
      <c r="C6" s="11" t="s">
        <v>134</v>
      </c>
      <c r="D6" s="11">
        <v>31</v>
      </c>
      <c r="E6" s="11">
        <v>31</v>
      </c>
      <c r="F6" s="11">
        <v>39</v>
      </c>
      <c r="G6" s="11">
        <v>39</v>
      </c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</row>
    <row r="7" spans="1:41" ht="15.75" x14ac:dyDescent="0.25">
      <c r="A7" s="11"/>
      <c r="B7" s="80"/>
      <c r="C7" s="11" t="s">
        <v>124</v>
      </c>
      <c r="D7" s="11">
        <v>170</v>
      </c>
      <c r="E7" s="11">
        <v>170</v>
      </c>
      <c r="F7" s="11">
        <v>170</v>
      </c>
      <c r="G7" s="11">
        <v>170</v>
      </c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</row>
    <row r="8" spans="1:41" ht="15.75" x14ac:dyDescent="0.25">
      <c r="A8" s="11"/>
      <c r="B8" s="80"/>
      <c r="C8" s="11" t="s">
        <v>22</v>
      </c>
      <c r="D8" s="11">
        <v>5</v>
      </c>
      <c r="E8" s="11">
        <v>5</v>
      </c>
      <c r="F8" s="11">
        <v>6</v>
      </c>
      <c r="G8" s="11">
        <v>6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</row>
    <row r="9" spans="1:41" ht="15.75" x14ac:dyDescent="0.25">
      <c r="A9" s="11"/>
      <c r="B9" s="80"/>
      <c r="C9" s="11" t="s">
        <v>20</v>
      </c>
      <c r="D9" s="11">
        <v>68</v>
      </c>
      <c r="E9" s="11">
        <v>68</v>
      </c>
      <c r="F9" s="11">
        <v>85</v>
      </c>
      <c r="G9" s="11">
        <v>85</v>
      </c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</row>
    <row r="10" spans="1:41" ht="15.75" x14ac:dyDescent="0.25">
      <c r="A10" s="11"/>
      <c r="B10" s="80"/>
      <c r="C10" s="11" t="s">
        <v>21</v>
      </c>
      <c r="D10" s="11">
        <v>5</v>
      </c>
      <c r="E10" s="11">
        <v>5</v>
      </c>
      <c r="F10" s="11">
        <v>6</v>
      </c>
      <c r="G10" s="11">
        <v>6</v>
      </c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</row>
    <row r="11" spans="1:41" ht="15.75" x14ac:dyDescent="0.25">
      <c r="A11" s="11"/>
      <c r="B11" s="80"/>
      <c r="C11" s="11" t="s">
        <v>26</v>
      </c>
      <c r="D11" s="11">
        <v>1</v>
      </c>
      <c r="E11" s="11">
        <v>1</v>
      </c>
      <c r="F11" s="11">
        <v>1</v>
      </c>
      <c r="G11" s="11">
        <v>1</v>
      </c>
      <c r="H11" s="11"/>
      <c r="I11" s="18"/>
      <c r="J11" s="11"/>
      <c r="K11" s="18"/>
      <c r="L11" s="11"/>
      <c r="M11" s="18"/>
      <c r="N11" s="11"/>
      <c r="O11" s="18"/>
      <c r="P11" s="11"/>
      <c r="Q11" s="18"/>
      <c r="R11" s="18"/>
      <c r="S11" s="18"/>
      <c r="T11" s="18"/>
      <c r="U11" s="18"/>
      <c r="V11" s="18"/>
      <c r="W11" s="18"/>
      <c r="X11" s="11"/>
      <c r="Y11" s="18"/>
      <c r="Z11" s="11"/>
      <c r="AA11" s="18"/>
      <c r="AB11" s="11"/>
      <c r="AC11" s="18"/>
      <c r="AD11" s="11"/>
      <c r="AE11" s="18"/>
      <c r="AF11" s="11"/>
      <c r="AG11" s="18"/>
      <c r="AH11" s="11"/>
      <c r="AI11" s="18"/>
      <c r="AJ11" s="11"/>
      <c r="AK11" s="18"/>
      <c r="AL11" s="11"/>
      <c r="AM11" s="11"/>
      <c r="AN11" s="11"/>
      <c r="AO11" s="11"/>
    </row>
    <row r="12" spans="1:41" ht="15.75" x14ac:dyDescent="0.25">
      <c r="A12" s="11"/>
      <c r="B12" s="80"/>
      <c r="C12" s="17" t="s">
        <v>13</v>
      </c>
      <c r="D12" s="11"/>
      <c r="E12" s="17">
        <v>220</v>
      </c>
      <c r="F12" s="11"/>
      <c r="G12" s="17">
        <v>250</v>
      </c>
      <c r="H12" s="25">
        <v>12</v>
      </c>
      <c r="I12" s="25">
        <v>14</v>
      </c>
      <c r="J12" s="25">
        <v>9</v>
      </c>
      <c r="K12" s="25">
        <v>11</v>
      </c>
      <c r="L12" s="25">
        <v>42</v>
      </c>
      <c r="M12" s="25">
        <v>50</v>
      </c>
      <c r="N12" s="25">
        <v>220</v>
      </c>
      <c r="O12" s="25">
        <v>300</v>
      </c>
      <c r="P12" s="25">
        <v>0.3</v>
      </c>
      <c r="Q12" s="25">
        <v>0.4</v>
      </c>
      <c r="R12" s="25">
        <v>0.12</v>
      </c>
      <c r="S12" s="25">
        <v>0.22</v>
      </c>
      <c r="T12" s="25">
        <v>3</v>
      </c>
      <c r="U12" s="25">
        <v>3</v>
      </c>
      <c r="V12" s="25"/>
      <c r="W12" s="25"/>
      <c r="X12" s="25">
        <v>14</v>
      </c>
      <c r="Y12" s="25">
        <v>17</v>
      </c>
      <c r="Z12" s="25">
        <v>170</v>
      </c>
      <c r="AA12" s="25">
        <v>190</v>
      </c>
      <c r="AB12" s="25">
        <v>300</v>
      </c>
      <c r="AC12" s="25">
        <v>310</v>
      </c>
      <c r="AD12" s="25">
        <v>290</v>
      </c>
      <c r="AE12" s="25">
        <v>300</v>
      </c>
      <c r="AF12" s="25">
        <v>200</v>
      </c>
      <c r="AG12" s="25">
        <v>210</v>
      </c>
      <c r="AH12" s="25">
        <v>52</v>
      </c>
      <c r="AI12" s="25">
        <v>72</v>
      </c>
      <c r="AJ12" s="25">
        <v>2.6</v>
      </c>
      <c r="AK12" s="25">
        <v>3</v>
      </c>
      <c r="AL12" s="11">
        <v>8.9999999999999993E-3</v>
      </c>
      <c r="AM12" s="11">
        <v>1.4999999999999999E-2</v>
      </c>
      <c r="AN12" s="11">
        <v>0.9</v>
      </c>
      <c r="AO12" s="11">
        <v>1.2</v>
      </c>
    </row>
    <row r="13" spans="1:41" ht="15.75" x14ac:dyDescent="0.25">
      <c r="A13" s="11"/>
      <c r="B13" s="80">
        <v>494</v>
      </c>
      <c r="C13" s="17" t="s">
        <v>155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</row>
    <row r="14" spans="1:41" ht="15.75" x14ac:dyDescent="0.25">
      <c r="A14" s="11"/>
      <c r="B14" s="80"/>
      <c r="C14" s="11" t="s">
        <v>54</v>
      </c>
      <c r="D14" s="11">
        <v>2</v>
      </c>
      <c r="E14" s="11">
        <v>2</v>
      </c>
      <c r="F14" s="11">
        <v>2</v>
      </c>
      <c r="G14" s="11">
        <v>2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</row>
    <row r="15" spans="1:41" ht="15.75" x14ac:dyDescent="0.25">
      <c r="A15" s="11"/>
      <c r="B15" s="80"/>
      <c r="C15" s="11" t="s">
        <v>21</v>
      </c>
      <c r="D15" s="11">
        <v>15</v>
      </c>
      <c r="E15" s="11">
        <v>15</v>
      </c>
      <c r="F15" s="11">
        <v>15</v>
      </c>
      <c r="G15" s="11">
        <v>15</v>
      </c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</row>
    <row r="16" spans="1:41" ht="15.75" x14ac:dyDescent="0.25">
      <c r="A16" s="11"/>
      <c r="B16" s="80"/>
      <c r="C16" s="11" t="s">
        <v>87</v>
      </c>
      <c r="D16" s="11">
        <v>8</v>
      </c>
      <c r="E16" s="11">
        <v>7</v>
      </c>
      <c r="F16" s="11">
        <v>8</v>
      </c>
      <c r="G16" s="11">
        <v>7</v>
      </c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</row>
    <row r="17" spans="1:41" ht="15.75" x14ac:dyDescent="0.25">
      <c r="A17" s="11"/>
      <c r="B17" s="80"/>
      <c r="C17" s="11" t="s">
        <v>20</v>
      </c>
      <c r="D17" s="11">
        <v>204</v>
      </c>
      <c r="E17" s="11">
        <v>204</v>
      </c>
      <c r="F17" s="11">
        <v>204</v>
      </c>
      <c r="G17" s="11">
        <v>204</v>
      </c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</row>
    <row r="18" spans="1:41" ht="15.75" x14ac:dyDescent="0.25">
      <c r="A18" s="11"/>
      <c r="B18" s="80"/>
      <c r="C18" s="17" t="s">
        <v>25</v>
      </c>
      <c r="D18" s="11"/>
      <c r="E18" s="17">
        <v>200</v>
      </c>
      <c r="F18" s="17"/>
      <c r="G18" s="17">
        <v>200</v>
      </c>
      <c r="H18" s="11">
        <v>0.2</v>
      </c>
      <c r="I18" s="11">
        <v>0.2</v>
      </c>
      <c r="J18" s="11">
        <v>0.05</v>
      </c>
      <c r="K18" s="11">
        <v>0.05</v>
      </c>
      <c r="L18" s="11">
        <v>15.04</v>
      </c>
      <c r="M18" s="11">
        <v>15.04</v>
      </c>
      <c r="N18" s="11">
        <v>61.36</v>
      </c>
      <c r="O18" s="11">
        <v>61.36</v>
      </c>
      <c r="P18" s="17">
        <v>0.04</v>
      </c>
      <c r="Q18" s="17">
        <v>0.04</v>
      </c>
      <c r="R18" s="17">
        <v>0.3</v>
      </c>
      <c r="S18" s="17">
        <v>0.42</v>
      </c>
      <c r="T18" s="17"/>
      <c r="U18" s="17"/>
      <c r="V18" s="17">
        <v>0.03</v>
      </c>
      <c r="W18" s="17">
        <v>0.03</v>
      </c>
      <c r="X18" s="17">
        <v>4</v>
      </c>
      <c r="Y18" s="17">
        <v>4</v>
      </c>
      <c r="Z18" s="17">
        <v>40</v>
      </c>
      <c r="AA18" s="17">
        <v>80</v>
      </c>
      <c r="AB18" s="17">
        <v>30</v>
      </c>
      <c r="AC18" s="17">
        <v>50</v>
      </c>
      <c r="AD18" s="17">
        <v>30</v>
      </c>
      <c r="AE18" s="17">
        <v>50</v>
      </c>
      <c r="AF18" s="17">
        <v>93</v>
      </c>
      <c r="AG18" s="17">
        <v>93</v>
      </c>
      <c r="AH18" s="17">
        <v>15</v>
      </c>
      <c r="AI18" s="17">
        <v>15</v>
      </c>
      <c r="AJ18" s="17">
        <v>0.4</v>
      </c>
      <c r="AK18" s="17">
        <v>0.4</v>
      </c>
      <c r="AL18" s="11"/>
      <c r="AM18" s="11"/>
      <c r="AN18" s="11"/>
      <c r="AO18" s="11"/>
    </row>
    <row r="19" spans="1:41" ht="15.75" x14ac:dyDescent="0.25">
      <c r="A19" s="11"/>
      <c r="B19" s="187">
        <v>109</v>
      </c>
      <c r="C19" s="17" t="s">
        <v>113</v>
      </c>
      <c r="D19" s="11"/>
      <c r="E19" s="17"/>
      <c r="F19" s="11"/>
      <c r="G19" s="17"/>
      <c r="H19" s="18"/>
      <c r="I19" s="18"/>
      <c r="J19" s="18"/>
      <c r="K19" s="18"/>
      <c r="L19" s="18"/>
      <c r="M19" s="18"/>
      <c r="N19" s="100"/>
      <c r="O19" s="100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1"/>
      <c r="AM19" s="11"/>
      <c r="AN19" s="11"/>
      <c r="AO19" s="11"/>
    </row>
    <row r="20" spans="1:41" ht="15.75" x14ac:dyDescent="0.25">
      <c r="A20" s="11"/>
      <c r="B20" s="187"/>
      <c r="C20" s="17" t="s">
        <v>85</v>
      </c>
      <c r="D20" s="11"/>
      <c r="E20" s="17"/>
      <c r="F20" s="11">
        <v>50</v>
      </c>
      <c r="G20" s="17">
        <v>50</v>
      </c>
      <c r="H20" s="18"/>
      <c r="I20" s="18">
        <v>2</v>
      </c>
      <c r="J20" s="18"/>
      <c r="K20" s="18">
        <v>0.3</v>
      </c>
      <c r="L20" s="18"/>
      <c r="M20" s="18">
        <v>10</v>
      </c>
      <c r="N20" s="100"/>
      <c r="O20" s="100">
        <v>52</v>
      </c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>
        <v>23.5</v>
      </c>
      <c r="AH20" s="18"/>
      <c r="AI20" s="18">
        <v>7</v>
      </c>
      <c r="AJ20" s="18"/>
      <c r="AK20" s="18">
        <v>1.2</v>
      </c>
      <c r="AL20" s="11"/>
      <c r="AM20" s="11"/>
      <c r="AN20" s="11"/>
      <c r="AO20" s="11"/>
    </row>
    <row r="21" spans="1:41" ht="15.75" x14ac:dyDescent="0.25">
      <c r="A21" s="11"/>
      <c r="B21" s="95">
        <v>90</v>
      </c>
      <c r="C21" s="16" t="s">
        <v>115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11"/>
      <c r="AM21" s="11"/>
      <c r="AN21" s="11"/>
      <c r="AO21" s="11"/>
    </row>
    <row r="22" spans="1:41" ht="15.75" x14ac:dyDescent="0.25">
      <c r="A22" s="11"/>
      <c r="B22" s="80"/>
      <c r="C22" s="11" t="s">
        <v>53</v>
      </c>
      <c r="D22" s="11">
        <v>16</v>
      </c>
      <c r="E22" s="11">
        <v>15</v>
      </c>
      <c r="F22" s="11">
        <v>16</v>
      </c>
      <c r="G22" s="11">
        <v>15</v>
      </c>
      <c r="H22" s="11"/>
      <c r="I22" s="11"/>
      <c r="J22" s="11"/>
      <c r="K22" s="11"/>
      <c r="L22" s="11"/>
      <c r="M22" s="11"/>
      <c r="N22" s="11"/>
      <c r="O22" s="11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11"/>
      <c r="AM22" s="11"/>
      <c r="AN22" s="11"/>
      <c r="AO22" s="11"/>
    </row>
    <row r="23" spans="1:41" ht="15.75" x14ac:dyDescent="0.25">
      <c r="A23" s="11"/>
      <c r="B23" s="88"/>
      <c r="C23" s="11" t="s">
        <v>22</v>
      </c>
      <c r="D23" s="11">
        <v>10</v>
      </c>
      <c r="E23" s="11">
        <v>10</v>
      </c>
      <c r="F23" s="11">
        <v>10</v>
      </c>
      <c r="G23" s="11">
        <v>10</v>
      </c>
      <c r="H23" s="11"/>
      <c r="I23" s="11"/>
      <c r="J23" s="11"/>
      <c r="K23" s="11"/>
      <c r="L23" s="11"/>
      <c r="M23" s="11"/>
      <c r="N23" s="11"/>
      <c r="O23" s="11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11"/>
      <c r="AM23" s="11"/>
      <c r="AN23" s="11"/>
      <c r="AO23" s="11"/>
    </row>
    <row r="24" spans="1:41" ht="15.75" x14ac:dyDescent="0.25">
      <c r="A24" s="11"/>
      <c r="B24" s="88"/>
      <c r="C24" s="11" t="s">
        <v>109</v>
      </c>
      <c r="D24" s="11">
        <v>40</v>
      </c>
      <c r="E24" s="11">
        <v>40</v>
      </c>
      <c r="F24" s="11">
        <v>40</v>
      </c>
      <c r="G24" s="11">
        <v>40</v>
      </c>
      <c r="H24" s="11"/>
      <c r="I24" s="11"/>
      <c r="J24" s="11"/>
      <c r="K24" s="11"/>
      <c r="L24" s="11"/>
      <c r="M24" s="11"/>
      <c r="N24" s="11"/>
      <c r="O24" s="11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11"/>
      <c r="AM24" s="11"/>
      <c r="AN24" s="11"/>
      <c r="AO24" s="11"/>
    </row>
    <row r="25" spans="1:41" ht="15.75" x14ac:dyDescent="0.25">
      <c r="A25" s="11"/>
      <c r="B25" s="88"/>
      <c r="C25" s="17" t="s">
        <v>13</v>
      </c>
      <c r="D25" s="17"/>
      <c r="E25" s="17">
        <v>55</v>
      </c>
      <c r="F25" s="17"/>
      <c r="G25" s="17">
        <v>55</v>
      </c>
      <c r="H25" s="22">
        <v>6.68</v>
      </c>
      <c r="I25" s="22">
        <v>6.68</v>
      </c>
      <c r="J25" s="22">
        <v>8.4499999999999993</v>
      </c>
      <c r="K25" s="22">
        <v>8.4499999999999993</v>
      </c>
      <c r="L25" s="22">
        <v>19.39</v>
      </c>
      <c r="M25" s="22">
        <v>19.39</v>
      </c>
      <c r="N25" s="22">
        <v>180</v>
      </c>
      <c r="O25" s="22">
        <v>180</v>
      </c>
      <c r="P25" s="153">
        <v>0.06</v>
      </c>
      <c r="Q25" s="18">
        <v>0.06</v>
      </c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>
        <v>12</v>
      </c>
      <c r="AE25" s="18">
        <v>12</v>
      </c>
      <c r="AF25" s="100">
        <v>39</v>
      </c>
      <c r="AG25" s="100">
        <v>39</v>
      </c>
      <c r="AH25" s="18">
        <v>8.4</v>
      </c>
      <c r="AI25" s="18">
        <v>8.4</v>
      </c>
      <c r="AJ25" s="18">
        <v>0.66</v>
      </c>
      <c r="AK25" s="18">
        <v>0.66</v>
      </c>
      <c r="AL25" s="11"/>
      <c r="AM25" s="11"/>
      <c r="AN25" s="11"/>
      <c r="AO25" s="11"/>
    </row>
    <row r="26" spans="1:41" ht="15.75" x14ac:dyDescent="0.25">
      <c r="A26" s="11"/>
      <c r="B26" s="88"/>
      <c r="C26" s="17" t="s">
        <v>201</v>
      </c>
      <c r="D26" s="17"/>
      <c r="E26" s="17">
        <v>250</v>
      </c>
      <c r="F26" s="17"/>
      <c r="G26" s="17">
        <v>250</v>
      </c>
      <c r="H26" s="11">
        <v>0.92</v>
      </c>
      <c r="I26" s="11">
        <v>0.92</v>
      </c>
      <c r="J26" s="11">
        <v>0.7</v>
      </c>
      <c r="K26" s="11">
        <v>0.7</v>
      </c>
      <c r="L26" s="11">
        <v>22.5</v>
      </c>
      <c r="M26" s="11">
        <v>22.5</v>
      </c>
      <c r="N26" s="100">
        <v>100</v>
      </c>
      <c r="O26" s="100">
        <v>100</v>
      </c>
      <c r="P26" s="11">
        <v>5.3999999999999999E-2</v>
      </c>
      <c r="Q26" s="11">
        <v>5.3999999999999999E-2</v>
      </c>
      <c r="R26" s="11">
        <v>0.1</v>
      </c>
      <c r="S26" s="11">
        <v>0.1</v>
      </c>
      <c r="T26" s="11"/>
      <c r="U26" s="11"/>
      <c r="V26" s="11"/>
      <c r="W26" s="11"/>
      <c r="X26" s="11">
        <v>15</v>
      </c>
      <c r="Y26" s="11">
        <v>18</v>
      </c>
      <c r="Z26" s="11"/>
      <c r="AA26" s="11"/>
      <c r="AB26" s="11">
        <v>0.36</v>
      </c>
      <c r="AC26" s="11">
        <v>0.36</v>
      </c>
      <c r="AD26" s="11">
        <v>29</v>
      </c>
      <c r="AE26" s="11">
        <v>29</v>
      </c>
      <c r="AF26" s="11">
        <v>19.8</v>
      </c>
      <c r="AG26" s="11">
        <v>19.8</v>
      </c>
      <c r="AH26" s="11">
        <v>16.2</v>
      </c>
      <c r="AI26" s="11">
        <v>16.2</v>
      </c>
      <c r="AJ26" s="11">
        <v>0.96</v>
      </c>
      <c r="AK26" s="11">
        <v>0.96</v>
      </c>
      <c r="AL26" s="11">
        <v>8.9999999999999993E-3</v>
      </c>
      <c r="AM26" s="11">
        <v>1.4999999999999999E-2</v>
      </c>
      <c r="AN26" s="11">
        <v>0.7</v>
      </c>
      <c r="AO26" s="11">
        <v>0.7</v>
      </c>
    </row>
    <row r="27" spans="1:41" ht="15.75" x14ac:dyDescent="0.25">
      <c r="A27" s="11"/>
      <c r="B27" s="80"/>
      <c r="C27" s="25" t="s">
        <v>172</v>
      </c>
      <c r="D27" s="25"/>
      <c r="E27" s="27"/>
      <c r="F27" s="25"/>
      <c r="G27" s="27"/>
      <c r="H27" s="25"/>
      <c r="I27" s="25"/>
      <c r="J27" s="25"/>
      <c r="K27" s="25"/>
      <c r="L27" s="25"/>
      <c r="M27" s="25"/>
      <c r="N27" s="25">
        <v>561</v>
      </c>
      <c r="O27" s="25">
        <v>693</v>
      </c>
      <c r="P27" s="143">
        <v>0.45400000000000001</v>
      </c>
      <c r="Q27" s="143">
        <v>0.55000000000000004</v>
      </c>
      <c r="R27" s="143">
        <v>0.52</v>
      </c>
      <c r="S27" s="143">
        <v>0.74</v>
      </c>
      <c r="T27" s="143">
        <f t="shared" ref="R27:AE27" si="0">SUM(T7:T25)</f>
        <v>3</v>
      </c>
      <c r="U27" s="143">
        <f t="shared" si="0"/>
        <v>3</v>
      </c>
      <c r="V27" s="25">
        <f t="shared" si="0"/>
        <v>0.03</v>
      </c>
      <c r="W27" s="25">
        <f t="shared" si="0"/>
        <v>0.03</v>
      </c>
      <c r="X27" s="25">
        <v>33</v>
      </c>
      <c r="Y27" s="25">
        <v>39</v>
      </c>
      <c r="Z27" s="25">
        <f t="shared" si="0"/>
        <v>210</v>
      </c>
      <c r="AA27" s="25">
        <f t="shared" si="0"/>
        <v>270</v>
      </c>
      <c r="AB27" s="25">
        <f t="shared" si="0"/>
        <v>330</v>
      </c>
      <c r="AC27" s="25">
        <v>361</v>
      </c>
      <c r="AD27" s="25">
        <v>361</v>
      </c>
      <c r="AE27" s="25">
        <v>391</v>
      </c>
      <c r="AF27" s="25">
        <v>351</v>
      </c>
      <c r="AG27" s="25">
        <v>385.3</v>
      </c>
      <c r="AH27" s="25">
        <v>91.6</v>
      </c>
      <c r="AI27" s="25">
        <v>118.6</v>
      </c>
      <c r="AJ27" s="25">
        <v>4.62</v>
      </c>
      <c r="AK27" s="25">
        <v>6.22</v>
      </c>
      <c r="AL27" s="25">
        <v>1.7999999999999999E-2</v>
      </c>
      <c r="AM27" s="25">
        <v>0.03</v>
      </c>
      <c r="AN27" s="25">
        <v>1.6</v>
      </c>
      <c r="AO27" s="25">
        <v>1.9</v>
      </c>
    </row>
    <row r="28" spans="1:41" ht="15.75" x14ac:dyDescent="0.25">
      <c r="A28" s="11"/>
      <c r="B28" s="80"/>
      <c r="C28" s="14" t="s">
        <v>29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</row>
    <row r="29" spans="1:41" ht="15.75" x14ac:dyDescent="0.25">
      <c r="A29" s="11"/>
      <c r="B29" s="80">
        <v>21</v>
      </c>
      <c r="C29" s="17" t="s">
        <v>116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</row>
    <row r="30" spans="1:41" ht="15.75" x14ac:dyDescent="0.25">
      <c r="A30" s="11"/>
      <c r="B30" s="80"/>
      <c r="C30" s="11" t="s">
        <v>117</v>
      </c>
      <c r="D30" s="11">
        <v>92</v>
      </c>
      <c r="E30" s="11">
        <v>80</v>
      </c>
      <c r="F30" s="11">
        <v>115</v>
      </c>
      <c r="G30" s="11">
        <v>100</v>
      </c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11"/>
      <c r="AM30" s="11"/>
      <c r="AN30" s="11"/>
      <c r="AO30" s="11"/>
    </row>
    <row r="31" spans="1:41" ht="15.75" x14ac:dyDescent="0.25">
      <c r="A31" s="11"/>
      <c r="B31" s="80"/>
      <c r="C31" s="17" t="s">
        <v>35</v>
      </c>
      <c r="D31" s="17"/>
      <c r="E31" s="17">
        <v>80</v>
      </c>
      <c r="F31" s="17"/>
      <c r="G31" s="17">
        <v>100</v>
      </c>
      <c r="H31" s="22">
        <v>0.4</v>
      </c>
      <c r="I31" s="22">
        <v>1</v>
      </c>
      <c r="J31" s="22">
        <v>0.1</v>
      </c>
      <c r="K31" s="22">
        <v>0.2</v>
      </c>
      <c r="L31" s="22">
        <v>1.4</v>
      </c>
      <c r="M31" s="22">
        <v>1.75</v>
      </c>
      <c r="N31" s="22">
        <v>40</v>
      </c>
      <c r="O31" s="22">
        <v>55</v>
      </c>
      <c r="P31" s="22">
        <v>4.3999999999999997E-2</v>
      </c>
      <c r="Q31" s="22">
        <v>5.3999999999999999E-2</v>
      </c>
      <c r="R31" s="22">
        <v>0.2</v>
      </c>
      <c r="S31" s="22">
        <v>0.26</v>
      </c>
      <c r="T31" s="22"/>
      <c r="U31" s="22"/>
      <c r="V31" s="22">
        <v>0.04</v>
      </c>
      <c r="W31" s="22">
        <v>0.04</v>
      </c>
      <c r="X31" s="22">
        <v>20</v>
      </c>
      <c r="Y31" s="22">
        <v>27</v>
      </c>
      <c r="Z31" s="22">
        <v>80</v>
      </c>
      <c r="AA31" s="22">
        <v>90</v>
      </c>
      <c r="AB31" s="22">
        <v>90</v>
      </c>
      <c r="AC31" s="22">
        <v>100</v>
      </c>
      <c r="AD31" s="22">
        <v>35</v>
      </c>
      <c r="AE31" s="22">
        <v>40</v>
      </c>
      <c r="AF31" s="22">
        <v>70</v>
      </c>
      <c r="AG31" s="22">
        <v>90</v>
      </c>
      <c r="AH31" s="22">
        <v>30</v>
      </c>
      <c r="AI31" s="22">
        <v>40</v>
      </c>
      <c r="AJ31" s="22">
        <v>1.2</v>
      </c>
      <c r="AK31" s="22">
        <v>1.9</v>
      </c>
      <c r="AL31" s="11"/>
      <c r="AM31" s="11"/>
      <c r="AN31" s="11"/>
      <c r="AO31" s="11"/>
    </row>
    <row r="32" spans="1:41" ht="15.75" x14ac:dyDescent="0.25">
      <c r="A32" s="11"/>
      <c r="B32" s="80">
        <v>86</v>
      </c>
      <c r="C32" s="61" t="s">
        <v>152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1"/>
      <c r="AM32" s="11"/>
      <c r="AN32" s="11"/>
      <c r="AO32" s="11"/>
    </row>
    <row r="33" spans="1:41" ht="15.75" x14ac:dyDescent="0.25">
      <c r="A33" s="11"/>
      <c r="B33" s="80"/>
      <c r="C33" s="18" t="s">
        <v>153</v>
      </c>
      <c r="D33" s="100">
        <v>16</v>
      </c>
      <c r="E33" s="100">
        <v>16</v>
      </c>
      <c r="F33" s="100">
        <v>20</v>
      </c>
      <c r="G33" s="100">
        <v>20</v>
      </c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1"/>
      <c r="AM33" s="11"/>
      <c r="AN33" s="11"/>
      <c r="AO33" s="11"/>
    </row>
    <row r="34" spans="1:41" ht="15.75" x14ac:dyDescent="0.25">
      <c r="A34" s="11"/>
      <c r="B34" s="80"/>
      <c r="C34" s="18" t="s">
        <v>154</v>
      </c>
      <c r="D34" s="100">
        <v>11</v>
      </c>
      <c r="E34" s="100">
        <v>9</v>
      </c>
      <c r="F34" s="100">
        <v>13</v>
      </c>
      <c r="G34" s="100">
        <v>10</v>
      </c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1"/>
      <c r="AM34" s="11"/>
      <c r="AN34" s="11"/>
      <c r="AO34" s="11"/>
    </row>
    <row r="35" spans="1:41" ht="15.75" x14ac:dyDescent="0.25">
      <c r="A35" s="11"/>
      <c r="B35" s="80"/>
      <c r="C35" s="18" t="s">
        <v>26</v>
      </c>
      <c r="D35" s="100">
        <v>1</v>
      </c>
      <c r="E35" s="100">
        <v>1</v>
      </c>
      <c r="F35" s="100">
        <v>1</v>
      </c>
      <c r="G35" s="100">
        <v>1</v>
      </c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1"/>
      <c r="AM35" s="11"/>
      <c r="AN35" s="11"/>
      <c r="AO35" s="11"/>
    </row>
    <row r="36" spans="1:41" ht="15.75" x14ac:dyDescent="0.25">
      <c r="A36" s="11"/>
      <c r="B36" s="80"/>
      <c r="C36" s="18" t="s">
        <v>23</v>
      </c>
      <c r="D36" s="100">
        <v>10</v>
      </c>
      <c r="E36" s="100">
        <v>8</v>
      </c>
      <c r="F36" s="100">
        <v>12</v>
      </c>
      <c r="G36" s="100">
        <v>10</v>
      </c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1"/>
      <c r="AM36" s="11"/>
      <c r="AN36" s="11"/>
      <c r="AO36" s="11"/>
    </row>
    <row r="37" spans="1:41" ht="15.75" x14ac:dyDescent="0.25">
      <c r="A37" s="11"/>
      <c r="B37" s="80"/>
      <c r="C37" s="62" t="s">
        <v>9</v>
      </c>
      <c r="D37" s="100">
        <v>5</v>
      </c>
      <c r="E37" s="100">
        <v>5</v>
      </c>
      <c r="F37" s="100">
        <v>5</v>
      </c>
      <c r="G37" s="100">
        <v>5</v>
      </c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1"/>
      <c r="AM37" s="11"/>
      <c r="AN37" s="11"/>
      <c r="AO37" s="11"/>
    </row>
    <row r="38" spans="1:41" ht="15.75" x14ac:dyDescent="0.25">
      <c r="A38" s="11"/>
      <c r="B38" s="80"/>
      <c r="C38" s="11" t="s">
        <v>73</v>
      </c>
      <c r="D38" s="106">
        <v>191</v>
      </c>
      <c r="E38" s="106">
        <v>191</v>
      </c>
      <c r="F38" s="106">
        <v>238</v>
      </c>
      <c r="G38" s="106">
        <v>238</v>
      </c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1"/>
      <c r="AM38" s="11"/>
      <c r="AN38" s="11"/>
      <c r="AO38" s="11"/>
    </row>
    <row r="39" spans="1:41" ht="15.75" x14ac:dyDescent="0.25">
      <c r="A39" s="11"/>
      <c r="B39" s="80"/>
      <c r="C39" s="21" t="s">
        <v>135</v>
      </c>
      <c r="D39" s="133">
        <v>70</v>
      </c>
      <c r="E39" s="133">
        <v>40</v>
      </c>
      <c r="F39" s="133">
        <v>90</v>
      </c>
      <c r="G39" s="100">
        <v>70</v>
      </c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11"/>
      <c r="AM39" s="11"/>
      <c r="AN39" s="11"/>
      <c r="AO39" s="11"/>
    </row>
    <row r="40" spans="1:41" ht="15.75" x14ac:dyDescent="0.25">
      <c r="A40" s="11"/>
      <c r="B40" s="80"/>
      <c r="C40" s="63" t="s">
        <v>13</v>
      </c>
      <c r="D40" s="134"/>
      <c r="E40" s="134">
        <v>200</v>
      </c>
      <c r="F40" s="134"/>
      <c r="G40" s="134">
        <v>250</v>
      </c>
      <c r="H40" s="62">
        <v>12.4</v>
      </c>
      <c r="I40" s="141">
        <v>16</v>
      </c>
      <c r="J40" s="106">
        <v>8</v>
      </c>
      <c r="K40" s="141">
        <v>10</v>
      </c>
      <c r="L40" s="106">
        <v>25</v>
      </c>
      <c r="M40" s="106">
        <v>37</v>
      </c>
      <c r="N40" s="106">
        <v>220</v>
      </c>
      <c r="O40" s="106">
        <v>250</v>
      </c>
      <c r="P40" s="62">
        <v>0.02</v>
      </c>
      <c r="Q40" s="62">
        <v>0.03</v>
      </c>
      <c r="R40" s="62"/>
      <c r="S40" s="62"/>
      <c r="T40" s="62"/>
      <c r="U40" s="62"/>
      <c r="V40" s="62"/>
      <c r="W40" s="62"/>
      <c r="X40" s="62">
        <v>0.3</v>
      </c>
      <c r="Y40" s="62">
        <v>1.2</v>
      </c>
      <c r="Z40" s="106">
        <v>100</v>
      </c>
      <c r="AA40" s="106">
        <v>105</v>
      </c>
      <c r="AB40" s="106">
        <v>60</v>
      </c>
      <c r="AC40" s="106">
        <v>70</v>
      </c>
      <c r="AD40" s="106">
        <v>80</v>
      </c>
      <c r="AE40" s="106">
        <v>90</v>
      </c>
      <c r="AF40" s="106">
        <v>65</v>
      </c>
      <c r="AG40" s="106">
        <v>70</v>
      </c>
      <c r="AH40" s="62">
        <v>45</v>
      </c>
      <c r="AI40" s="62">
        <v>55</v>
      </c>
      <c r="AJ40" s="62">
        <v>0.3</v>
      </c>
      <c r="AK40" s="62">
        <v>0.4</v>
      </c>
      <c r="AL40" s="11"/>
      <c r="AM40" s="11"/>
      <c r="AN40" s="11"/>
      <c r="AO40" s="11"/>
    </row>
    <row r="41" spans="1:41" ht="18" customHeight="1" x14ac:dyDescent="0.25">
      <c r="A41" s="11"/>
      <c r="B41" s="80"/>
      <c r="C41" s="16" t="s">
        <v>240</v>
      </c>
      <c r="D41" s="17"/>
      <c r="E41" s="17"/>
      <c r="F41" s="134"/>
      <c r="G41" s="134"/>
      <c r="H41" s="62"/>
      <c r="I41" s="62"/>
      <c r="J41" s="62"/>
      <c r="K41" s="62"/>
      <c r="L41" s="62"/>
      <c r="M41" s="62"/>
      <c r="N41" s="106"/>
      <c r="O41" s="106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106"/>
      <c r="AA41" s="106"/>
      <c r="AB41" s="106"/>
      <c r="AC41" s="106"/>
      <c r="AD41" s="106"/>
      <c r="AE41" s="106"/>
      <c r="AF41" s="106"/>
      <c r="AG41" s="106"/>
      <c r="AH41" s="62"/>
      <c r="AI41" s="62"/>
      <c r="AJ41" s="62"/>
      <c r="AK41" s="62"/>
      <c r="AL41" s="11"/>
      <c r="AM41" s="11"/>
      <c r="AN41" s="11"/>
      <c r="AO41" s="11"/>
    </row>
    <row r="42" spans="1:41" ht="15.75" x14ac:dyDescent="0.25">
      <c r="A42" s="11"/>
      <c r="B42" s="80">
        <v>343</v>
      </c>
      <c r="C42" s="11" t="s">
        <v>241</v>
      </c>
      <c r="D42" s="22">
        <v>110</v>
      </c>
      <c r="E42" s="22">
        <v>80</v>
      </c>
      <c r="F42" s="22">
        <v>120</v>
      </c>
      <c r="G42" s="22">
        <v>90</v>
      </c>
      <c r="H42" s="62"/>
      <c r="I42" s="62"/>
      <c r="J42" s="62"/>
      <c r="K42" s="62"/>
      <c r="L42" s="62"/>
      <c r="M42" s="62"/>
      <c r="N42" s="106"/>
      <c r="O42" s="106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106"/>
      <c r="AA42" s="106"/>
      <c r="AB42" s="106"/>
      <c r="AC42" s="106"/>
      <c r="AD42" s="106"/>
      <c r="AE42" s="106"/>
      <c r="AF42" s="106"/>
      <c r="AG42" s="106"/>
      <c r="AH42" s="62"/>
      <c r="AI42" s="62"/>
      <c r="AJ42" s="62"/>
      <c r="AK42" s="62"/>
      <c r="AL42" s="11"/>
      <c r="AM42" s="11"/>
      <c r="AN42" s="11"/>
      <c r="AO42" s="11"/>
    </row>
    <row r="43" spans="1:41" ht="15.75" x14ac:dyDescent="0.25">
      <c r="A43" s="11"/>
      <c r="B43" s="80"/>
      <c r="C43" s="11" t="s">
        <v>23</v>
      </c>
      <c r="D43" s="22">
        <v>30</v>
      </c>
      <c r="E43" s="22">
        <v>25</v>
      </c>
      <c r="F43" s="22">
        <v>40</v>
      </c>
      <c r="G43" s="22">
        <v>30</v>
      </c>
      <c r="H43" s="62"/>
      <c r="I43" s="62"/>
      <c r="J43" s="62"/>
      <c r="K43" s="62"/>
      <c r="L43" s="62"/>
      <c r="M43" s="62"/>
      <c r="N43" s="106"/>
      <c r="O43" s="106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106"/>
      <c r="AA43" s="106"/>
      <c r="AB43" s="106"/>
      <c r="AC43" s="106"/>
      <c r="AD43" s="106"/>
      <c r="AE43" s="106"/>
      <c r="AF43" s="106"/>
      <c r="AG43" s="106"/>
      <c r="AH43" s="62"/>
      <c r="AI43" s="62"/>
      <c r="AJ43" s="62"/>
      <c r="AK43" s="62"/>
      <c r="AL43" s="11"/>
      <c r="AM43" s="11"/>
      <c r="AN43" s="11"/>
      <c r="AO43" s="11"/>
    </row>
    <row r="44" spans="1:41" ht="15.75" x14ac:dyDescent="0.25">
      <c r="A44" s="11"/>
      <c r="B44" s="80"/>
      <c r="C44" s="2" t="s">
        <v>154</v>
      </c>
      <c r="D44" s="22">
        <v>45</v>
      </c>
      <c r="E44" s="22">
        <v>30</v>
      </c>
      <c r="F44" s="22">
        <v>55</v>
      </c>
      <c r="G44" s="22">
        <v>35</v>
      </c>
      <c r="H44" s="62"/>
      <c r="I44" s="62"/>
      <c r="J44" s="62"/>
      <c r="K44" s="62"/>
      <c r="L44" s="62"/>
      <c r="M44" s="62"/>
      <c r="N44" s="106"/>
      <c r="O44" s="106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106"/>
      <c r="AA44" s="106"/>
      <c r="AB44" s="106"/>
      <c r="AC44" s="106"/>
      <c r="AD44" s="106"/>
      <c r="AE44" s="106"/>
      <c r="AF44" s="106"/>
      <c r="AG44" s="106"/>
      <c r="AH44" s="62"/>
      <c r="AI44" s="62"/>
      <c r="AJ44" s="62"/>
      <c r="AK44" s="62"/>
      <c r="AL44" s="11"/>
      <c r="AM44" s="11"/>
      <c r="AN44" s="11"/>
      <c r="AO44" s="11"/>
    </row>
    <row r="45" spans="1:41" ht="15.75" x14ac:dyDescent="0.25">
      <c r="A45" s="11"/>
      <c r="B45" s="80"/>
      <c r="C45" s="4" t="s">
        <v>120</v>
      </c>
      <c r="D45" s="22">
        <v>5</v>
      </c>
      <c r="E45" s="22">
        <v>5</v>
      </c>
      <c r="F45" s="22">
        <v>5</v>
      </c>
      <c r="G45" s="22">
        <v>5</v>
      </c>
      <c r="H45" s="39"/>
      <c r="I45" s="39"/>
      <c r="J45" s="39"/>
      <c r="K45" s="39"/>
      <c r="L45" s="39"/>
      <c r="M45" s="39"/>
      <c r="N45" s="105"/>
      <c r="O45" s="105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105"/>
      <c r="AA45" s="105"/>
      <c r="AB45" s="105"/>
      <c r="AC45" s="105"/>
      <c r="AD45" s="105"/>
      <c r="AE45" s="105"/>
      <c r="AF45" s="105"/>
      <c r="AG45" s="105"/>
      <c r="AH45" s="39"/>
      <c r="AI45" s="39"/>
      <c r="AJ45" s="39"/>
      <c r="AK45" s="39"/>
      <c r="AL45" s="11"/>
      <c r="AM45" s="11"/>
      <c r="AN45" s="11"/>
      <c r="AO45" s="11"/>
    </row>
    <row r="46" spans="1:41" ht="15.75" x14ac:dyDescent="0.25">
      <c r="A46" s="11"/>
      <c r="B46" s="80"/>
      <c r="C46" s="4" t="s">
        <v>166</v>
      </c>
      <c r="D46" s="22">
        <v>8</v>
      </c>
      <c r="E46" s="22">
        <v>8</v>
      </c>
      <c r="F46" s="22">
        <v>8</v>
      </c>
      <c r="G46" s="22">
        <v>8</v>
      </c>
      <c r="H46" s="39"/>
      <c r="I46" s="39"/>
      <c r="J46" s="39"/>
      <c r="K46" s="39"/>
      <c r="L46" s="39"/>
      <c r="M46" s="39"/>
      <c r="N46" s="105"/>
      <c r="O46" s="105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105"/>
      <c r="AA46" s="105"/>
      <c r="AB46" s="105"/>
      <c r="AC46" s="105"/>
      <c r="AD46" s="105"/>
      <c r="AE46" s="105"/>
      <c r="AF46" s="105"/>
      <c r="AG46" s="105"/>
      <c r="AH46" s="39"/>
      <c r="AI46" s="39"/>
      <c r="AJ46" s="39"/>
      <c r="AK46" s="39"/>
      <c r="AL46" s="11"/>
      <c r="AM46" s="11"/>
      <c r="AN46" s="11"/>
      <c r="AO46" s="11"/>
    </row>
    <row r="47" spans="1:41" ht="15.75" x14ac:dyDescent="0.25">
      <c r="A47" s="11"/>
      <c r="B47" s="80"/>
      <c r="C47" s="4" t="s">
        <v>26</v>
      </c>
      <c r="D47" s="22">
        <v>1</v>
      </c>
      <c r="E47" s="22">
        <v>1</v>
      </c>
      <c r="F47" s="22">
        <v>1</v>
      </c>
      <c r="G47" s="22">
        <v>1</v>
      </c>
      <c r="H47" s="48"/>
      <c r="I47" s="48"/>
      <c r="J47" s="48"/>
      <c r="K47" s="48"/>
      <c r="L47" s="48"/>
      <c r="M47" s="48"/>
      <c r="N47" s="105"/>
      <c r="O47" s="105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105"/>
      <c r="AA47" s="105"/>
      <c r="AB47" s="105"/>
      <c r="AC47" s="105"/>
      <c r="AD47" s="105"/>
      <c r="AE47" s="105"/>
      <c r="AF47" s="105"/>
      <c r="AG47" s="105"/>
      <c r="AH47" s="48"/>
      <c r="AI47" s="48"/>
      <c r="AJ47" s="48"/>
      <c r="AK47" s="48"/>
      <c r="AL47" s="11"/>
      <c r="AM47" s="11"/>
      <c r="AN47" s="11"/>
      <c r="AO47" s="11"/>
    </row>
    <row r="48" spans="1:41" ht="15.75" x14ac:dyDescent="0.25">
      <c r="A48" s="11"/>
      <c r="B48" s="80"/>
      <c r="C48" s="17" t="s">
        <v>13</v>
      </c>
      <c r="D48" s="17"/>
      <c r="E48" s="17">
        <v>100</v>
      </c>
      <c r="F48" s="17"/>
      <c r="G48" s="17">
        <v>120</v>
      </c>
      <c r="H48" s="11">
        <v>6.6</v>
      </c>
      <c r="I48" s="11">
        <v>8</v>
      </c>
      <c r="J48" s="11">
        <v>2</v>
      </c>
      <c r="K48" s="11">
        <v>3</v>
      </c>
      <c r="L48" s="11">
        <v>15.7</v>
      </c>
      <c r="M48" s="11">
        <v>20.6</v>
      </c>
      <c r="N48" s="11">
        <v>150</v>
      </c>
      <c r="O48" s="105">
        <v>190</v>
      </c>
      <c r="P48" s="48">
        <v>0.2</v>
      </c>
      <c r="Q48" s="48">
        <v>0.22</v>
      </c>
      <c r="R48" s="48">
        <v>0.36</v>
      </c>
      <c r="S48" s="48">
        <v>0.38</v>
      </c>
      <c r="T48" s="48">
        <v>4</v>
      </c>
      <c r="U48" s="48">
        <v>4</v>
      </c>
      <c r="V48" s="48"/>
      <c r="W48" s="48"/>
      <c r="X48" s="48"/>
      <c r="Y48" s="48"/>
      <c r="Z48" s="105"/>
      <c r="AA48" s="105"/>
      <c r="AB48" s="105">
        <v>220</v>
      </c>
      <c r="AC48" s="105">
        <v>230</v>
      </c>
      <c r="AD48" s="105">
        <v>250</v>
      </c>
      <c r="AE48" s="105">
        <v>264</v>
      </c>
      <c r="AF48" s="105">
        <v>150</v>
      </c>
      <c r="AG48" s="105">
        <v>160</v>
      </c>
      <c r="AH48" s="48"/>
      <c r="AI48" s="48"/>
      <c r="AJ48" s="48">
        <v>1.3</v>
      </c>
      <c r="AK48" s="48">
        <v>2.2999999999999998</v>
      </c>
      <c r="AL48" s="11">
        <v>1.2E-2</v>
      </c>
      <c r="AM48" s="11">
        <v>0.02</v>
      </c>
      <c r="AN48" s="11">
        <v>1.2</v>
      </c>
      <c r="AO48" s="11">
        <v>1.6</v>
      </c>
    </row>
    <row r="49" spans="1:41" ht="15.75" x14ac:dyDescent="0.25">
      <c r="A49" s="11"/>
      <c r="B49" s="136">
        <v>426</v>
      </c>
      <c r="C49" s="17" t="s">
        <v>191</v>
      </c>
      <c r="D49" s="17"/>
      <c r="E49" s="17"/>
      <c r="F49" s="17"/>
      <c r="G49" s="17"/>
      <c r="H49" s="11"/>
      <c r="I49" s="4"/>
      <c r="J49" s="11"/>
      <c r="K49" s="4"/>
      <c r="L49" s="11"/>
      <c r="M49" s="4"/>
      <c r="N49" s="11"/>
      <c r="O49" s="105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11"/>
      <c r="AM49" s="11"/>
      <c r="AN49" s="11"/>
      <c r="AO49" s="11"/>
    </row>
    <row r="50" spans="1:41" ht="15.75" x14ac:dyDescent="0.25">
      <c r="A50" s="11"/>
      <c r="B50" s="90"/>
      <c r="C50" s="22" t="s">
        <v>267</v>
      </c>
      <c r="D50" s="22">
        <v>210</v>
      </c>
      <c r="E50" s="22">
        <v>160</v>
      </c>
      <c r="F50" s="22">
        <v>240</v>
      </c>
      <c r="G50" s="22">
        <v>190</v>
      </c>
      <c r="H50" s="11"/>
      <c r="I50" s="4"/>
      <c r="J50" s="11"/>
      <c r="K50" s="4"/>
      <c r="L50" s="11"/>
      <c r="M50" s="4"/>
      <c r="N50" s="11"/>
      <c r="O50" s="105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11"/>
      <c r="AM50" s="11"/>
      <c r="AN50" s="11"/>
      <c r="AO50" s="11"/>
    </row>
    <row r="51" spans="1:41" ht="15.75" x14ac:dyDescent="0.25">
      <c r="A51" s="11"/>
      <c r="B51" s="90"/>
      <c r="C51" s="22" t="s">
        <v>91</v>
      </c>
      <c r="D51" s="22">
        <v>2</v>
      </c>
      <c r="E51" s="22">
        <v>1</v>
      </c>
      <c r="F51" s="22">
        <v>2</v>
      </c>
      <c r="G51" s="22">
        <v>1</v>
      </c>
      <c r="H51" s="11"/>
      <c r="I51" s="4"/>
      <c r="J51" s="11"/>
      <c r="K51" s="4"/>
      <c r="L51" s="11"/>
      <c r="M51" s="4"/>
      <c r="N51" s="11"/>
      <c r="O51" s="105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11"/>
      <c r="AM51" s="11"/>
      <c r="AN51" s="11"/>
      <c r="AO51" s="11"/>
    </row>
    <row r="52" spans="1:41" ht="15.75" x14ac:dyDescent="0.25">
      <c r="A52" s="11"/>
      <c r="B52" s="90"/>
      <c r="C52" s="22" t="s">
        <v>26</v>
      </c>
      <c r="D52" s="22">
        <v>1</v>
      </c>
      <c r="E52" s="22">
        <v>1</v>
      </c>
      <c r="F52" s="22">
        <v>1</v>
      </c>
      <c r="G52" s="22">
        <v>1</v>
      </c>
      <c r="H52" s="11"/>
      <c r="I52" s="4"/>
      <c r="J52" s="11"/>
      <c r="K52" s="4"/>
      <c r="L52" s="11"/>
      <c r="M52" s="4"/>
      <c r="N52" s="11"/>
      <c r="O52" s="105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11"/>
      <c r="AM52" s="11"/>
      <c r="AN52" s="11"/>
      <c r="AO52" s="11"/>
    </row>
    <row r="53" spans="1:41" ht="15.75" x14ac:dyDescent="0.25">
      <c r="A53" s="11"/>
      <c r="B53" s="90"/>
      <c r="C53" s="22" t="s">
        <v>57</v>
      </c>
      <c r="D53" s="22">
        <v>5</v>
      </c>
      <c r="E53" s="22">
        <v>5</v>
      </c>
      <c r="F53" s="22">
        <v>5</v>
      </c>
      <c r="G53" s="22">
        <v>5</v>
      </c>
      <c r="H53" s="11"/>
      <c r="I53" s="4"/>
      <c r="J53" s="11"/>
      <c r="K53" s="4"/>
      <c r="L53" s="11"/>
      <c r="M53" s="4"/>
      <c r="N53" s="11"/>
      <c r="O53" s="105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11"/>
      <c r="AM53" s="11"/>
      <c r="AN53" s="11"/>
      <c r="AO53" s="11"/>
    </row>
    <row r="54" spans="1:41" ht="15.75" x14ac:dyDescent="0.25">
      <c r="A54" s="11"/>
      <c r="B54" s="90"/>
      <c r="C54" s="17" t="s">
        <v>13</v>
      </c>
      <c r="D54" s="17"/>
      <c r="E54" s="17">
        <v>150</v>
      </c>
      <c r="F54" s="17"/>
      <c r="G54" s="17">
        <v>180</v>
      </c>
      <c r="H54" s="11">
        <v>5</v>
      </c>
      <c r="I54" s="11">
        <v>7</v>
      </c>
      <c r="J54" s="11">
        <v>12</v>
      </c>
      <c r="K54" s="11">
        <v>15</v>
      </c>
      <c r="L54" s="11">
        <v>28</v>
      </c>
      <c r="M54" s="11">
        <v>30</v>
      </c>
      <c r="N54" s="11">
        <v>270</v>
      </c>
      <c r="O54" s="105">
        <v>330</v>
      </c>
      <c r="P54" s="48">
        <v>0.11</v>
      </c>
      <c r="Q54" s="48">
        <v>0.15</v>
      </c>
      <c r="R54" s="48"/>
      <c r="S54" s="48"/>
      <c r="T54" s="48"/>
      <c r="U54" s="48"/>
      <c r="V54" s="48"/>
      <c r="W54" s="48"/>
      <c r="X54" s="48"/>
      <c r="Y54" s="48"/>
      <c r="Z54" s="105">
        <v>100</v>
      </c>
      <c r="AA54" s="105">
        <v>165</v>
      </c>
      <c r="AB54" s="48">
        <v>70</v>
      </c>
      <c r="AC54" s="48">
        <v>80</v>
      </c>
      <c r="AD54" s="48">
        <v>50</v>
      </c>
      <c r="AE54" s="48">
        <v>60</v>
      </c>
      <c r="AF54" s="48">
        <v>70</v>
      </c>
      <c r="AG54" s="48">
        <v>75</v>
      </c>
      <c r="AH54" s="48"/>
      <c r="AI54" s="48"/>
      <c r="AJ54" s="48"/>
      <c r="AK54" s="48"/>
      <c r="AL54" s="11"/>
      <c r="AM54" s="11"/>
      <c r="AN54" s="11"/>
      <c r="AO54" s="11"/>
    </row>
    <row r="55" spans="1:41" ht="15" customHeight="1" x14ac:dyDescent="0.25">
      <c r="A55" s="11"/>
      <c r="B55" s="80">
        <v>378</v>
      </c>
      <c r="C55" s="50" t="s">
        <v>268</v>
      </c>
      <c r="D55" s="39"/>
      <c r="E55" s="50">
        <v>250</v>
      </c>
      <c r="F55" s="39"/>
      <c r="G55" s="50">
        <v>250</v>
      </c>
      <c r="H55" s="39">
        <v>0.99</v>
      </c>
      <c r="I55" s="39">
        <v>0.99</v>
      </c>
      <c r="J55" s="39"/>
      <c r="K55" s="39"/>
      <c r="L55" s="39">
        <v>20.170000000000002</v>
      </c>
      <c r="M55" s="39">
        <v>20.170000000000002</v>
      </c>
      <c r="N55" s="39">
        <v>84.36</v>
      </c>
      <c r="O55" s="39">
        <v>84.36</v>
      </c>
      <c r="P55" s="39">
        <v>0.02</v>
      </c>
      <c r="Q55" s="39">
        <v>0.02</v>
      </c>
      <c r="R55" s="39"/>
      <c r="S55" s="39"/>
      <c r="T55" s="39">
        <v>2</v>
      </c>
      <c r="U55" s="39">
        <v>2</v>
      </c>
      <c r="V55" s="39"/>
      <c r="W55" s="39"/>
      <c r="X55" s="39">
        <v>10</v>
      </c>
      <c r="Y55" s="39">
        <v>10</v>
      </c>
      <c r="Z55" s="39"/>
      <c r="AA55" s="39"/>
      <c r="AB55" s="39">
        <v>0.19</v>
      </c>
      <c r="AC55" s="39">
        <v>0.19</v>
      </c>
      <c r="AD55" s="39">
        <v>30</v>
      </c>
      <c r="AE55" s="39">
        <v>30</v>
      </c>
      <c r="AF55" s="39">
        <v>13.98</v>
      </c>
      <c r="AG55" s="39">
        <v>13.98</v>
      </c>
      <c r="AH55" s="39">
        <v>7.99</v>
      </c>
      <c r="AI55" s="39">
        <v>7.99</v>
      </c>
      <c r="AJ55" s="39">
        <v>0.3</v>
      </c>
      <c r="AK55" s="39">
        <v>0.3</v>
      </c>
      <c r="AL55" s="11"/>
      <c r="AM55" s="11"/>
      <c r="AN55" s="11"/>
      <c r="AO55" s="11"/>
    </row>
    <row r="56" spans="1:41" ht="15.75" x14ac:dyDescent="0.25">
      <c r="A56" s="11"/>
      <c r="B56" s="187">
        <v>108</v>
      </c>
      <c r="C56" s="17" t="s">
        <v>112</v>
      </c>
      <c r="D56" s="11"/>
      <c r="E56" s="17"/>
      <c r="F56" s="11"/>
      <c r="G56" s="17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1"/>
      <c r="AM56" s="11"/>
      <c r="AN56" s="11"/>
      <c r="AO56" s="11"/>
    </row>
    <row r="57" spans="1:41" ht="15.75" x14ac:dyDescent="0.25">
      <c r="A57" s="11"/>
      <c r="B57" s="187"/>
      <c r="C57" s="17" t="s">
        <v>85</v>
      </c>
      <c r="D57" s="11">
        <v>60</v>
      </c>
      <c r="E57" s="17">
        <v>60</v>
      </c>
      <c r="F57" s="11">
        <v>60</v>
      </c>
      <c r="G57" s="17">
        <v>60</v>
      </c>
      <c r="H57" s="18">
        <v>2.2999999999999998</v>
      </c>
      <c r="I57" s="18">
        <v>2.2999999999999998</v>
      </c>
      <c r="J57" s="18">
        <v>0.24</v>
      </c>
      <c r="K57" s="18">
        <v>0.24</v>
      </c>
      <c r="L57" s="18">
        <v>14.8</v>
      </c>
      <c r="M57" s="18">
        <v>14.8</v>
      </c>
      <c r="N57" s="18">
        <v>71</v>
      </c>
      <c r="O57" s="18">
        <v>71</v>
      </c>
      <c r="P57" s="18">
        <v>0.06</v>
      </c>
      <c r="Q57" s="18">
        <v>0.06</v>
      </c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>
        <v>0.6</v>
      </c>
      <c r="AC57" s="18">
        <v>0.6</v>
      </c>
      <c r="AD57" s="18">
        <v>12</v>
      </c>
      <c r="AE57" s="18">
        <v>12</v>
      </c>
      <c r="AF57" s="18">
        <v>39</v>
      </c>
      <c r="AG57" s="18">
        <v>39</v>
      </c>
      <c r="AH57" s="18">
        <v>8.4</v>
      </c>
      <c r="AI57" s="18">
        <v>8.4</v>
      </c>
      <c r="AJ57" s="18">
        <v>0.6</v>
      </c>
      <c r="AK57" s="18">
        <v>0.6</v>
      </c>
      <c r="AL57" s="11"/>
      <c r="AM57" s="11"/>
      <c r="AN57" s="11"/>
      <c r="AO57" s="11"/>
    </row>
    <row r="58" spans="1:41" ht="15.75" x14ac:dyDescent="0.25">
      <c r="A58" s="11"/>
      <c r="B58" s="80">
        <v>109</v>
      </c>
      <c r="C58" s="17" t="s">
        <v>113</v>
      </c>
      <c r="D58" s="11"/>
      <c r="E58" s="17"/>
      <c r="F58" s="11"/>
      <c r="G58" s="17"/>
      <c r="H58" s="18"/>
      <c r="I58" s="18"/>
      <c r="J58" s="18"/>
      <c r="K58" s="18"/>
      <c r="L58" s="18"/>
      <c r="M58" s="18"/>
      <c r="N58" s="100"/>
      <c r="O58" s="100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1"/>
      <c r="AM58" s="11"/>
      <c r="AN58" s="11"/>
      <c r="AO58" s="11"/>
    </row>
    <row r="59" spans="1:41" ht="15.75" x14ac:dyDescent="0.25">
      <c r="A59" s="11"/>
      <c r="B59" s="80"/>
      <c r="C59" s="17" t="s">
        <v>85</v>
      </c>
      <c r="D59" s="11">
        <v>60</v>
      </c>
      <c r="E59" s="17">
        <v>60</v>
      </c>
      <c r="F59" s="11">
        <v>60</v>
      </c>
      <c r="G59" s="17">
        <v>60</v>
      </c>
      <c r="H59" s="18">
        <v>4</v>
      </c>
      <c r="I59" s="18">
        <v>4</v>
      </c>
      <c r="J59" s="18">
        <v>0.7</v>
      </c>
      <c r="K59" s="18">
        <v>0.7</v>
      </c>
      <c r="L59" s="18">
        <v>20</v>
      </c>
      <c r="M59" s="18">
        <v>20</v>
      </c>
      <c r="N59" s="100">
        <v>104</v>
      </c>
      <c r="O59" s="100">
        <v>104</v>
      </c>
      <c r="P59" s="18">
        <v>0.05</v>
      </c>
      <c r="Q59" s="18">
        <v>0.05</v>
      </c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>
        <v>10.5</v>
      </c>
      <c r="AE59" s="18">
        <v>10.5</v>
      </c>
      <c r="AF59" s="18">
        <v>47</v>
      </c>
      <c r="AG59" s="18">
        <v>47</v>
      </c>
      <c r="AH59" s="18">
        <v>14</v>
      </c>
      <c r="AI59" s="18">
        <v>14</v>
      </c>
      <c r="AJ59" s="18">
        <v>1.2</v>
      </c>
      <c r="AK59" s="18">
        <v>1.2</v>
      </c>
      <c r="AL59" s="11"/>
      <c r="AM59" s="11"/>
      <c r="AN59" s="11"/>
      <c r="AO59" s="11"/>
    </row>
    <row r="60" spans="1:41" ht="15.75" x14ac:dyDescent="0.25">
      <c r="A60" s="11"/>
      <c r="B60" s="80"/>
      <c r="C60" s="17" t="s">
        <v>172</v>
      </c>
      <c r="D60" s="11"/>
      <c r="E60" s="17"/>
      <c r="F60" s="11"/>
      <c r="G60" s="17"/>
      <c r="H60" s="18"/>
      <c r="I60" s="18"/>
      <c r="J60" s="18"/>
      <c r="K60" s="18"/>
      <c r="L60" s="18"/>
      <c r="M60" s="18"/>
      <c r="N60" s="100">
        <f>SUM(N30:N59)</f>
        <v>939.36</v>
      </c>
      <c r="O60" s="100">
        <f>SUM(O30:O59)</f>
        <v>1084.3600000000001</v>
      </c>
      <c r="P60" s="18">
        <f>SUM(P30:P59)</f>
        <v>0.504</v>
      </c>
      <c r="Q60" s="18">
        <v>0.58399999999999996</v>
      </c>
      <c r="R60" s="18">
        <f t="shared" ref="R60:W60" si="1">SUM(R30:R59)</f>
        <v>0.56000000000000005</v>
      </c>
      <c r="S60" s="18">
        <f t="shared" si="1"/>
        <v>0.64</v>
      </c>
      <c r="T60" s="18">
        <f t="shared" si="1"/>
        <v>6</v>
      </c>
      <c r="U60" s="18">
        <f t="shared" si="1"/>
        <v>6</v>
      </c>
      <c r="V60" s="18">
        <f t="shared" si="1"/>
        <v>0.04</v>
      </c>
      <c r="W60" s="18">
        <f t="shared" si="1"/>
        <v>0.04</v>
      </c>
      <c r="X60" s="100">
        <v>30.3</v>
      </c>
      <c r="Y60" s="100">
        <v>38.200000000000003</v>
      </c>
      <c r="Z60" s="100">
        <f t="shared" ref="Z60:AG60" si="2">SUM(Z30:Z59)</f>
        <v>280</v>
      </c>
      <c r="AA60" s="100">
        <f t="shared" si="2"/>
        <v>360</v>
      </c>
      <c r="AB60" s="100">
        <v>440.7</v>
      </c>
      <c r="AC60" s="100">
        <f t="shared" si="2"/>
        <v>480.79</v>
      </c>
      <c r="AD60" s="100">
        <f t="shared" si="2"/>
        <v>467.5</v>
      </c>
      <c r="AE60" s="100">
        <f t="shared" si="2"/>
        <v>506.5</v>
      </c>
      <c r="AF60" s="100">
        <f t="shared" si="2"/>
        <v>454.98</v>
      </c>
      <c r="AG60" s="100">
        <f t="shared" si="2"/>
        <v>494.98</v>
      </c>
      <c r="AH60" s="100">
        <v>105.3</v>
      </c>
      <c r="AI60" s="100">
        <v>125</v>
      </c>
      <c r="AJ60" s="112">
        <f>SUM(AJ30:AJ59)</f>
        <v>4.8999999999999995</v>
      </c>
      <c r="AK60" s="112">
        <v>6.7</v>
      </c>
      <c r="AL60" s="144">
        <f>SUM(AL30:AL59)</f>
        <v>1.2E-2</v>
      </c>
      <c r="AM60" s="144">
        <f>SUM(AM30:AM59)</f>
        <v>0.02</v>
      </c>
      <c r="AN60" s="112">
        <f>SUM(AN30:AN59)</f>
        <v>1.2</v>
      </c>
      <c r="AO60" s="112">
        <f>SUM(AO30:AO59)</f>
        <v>1.6</v>
      </c>
    </row>
    <row r="61" spans="1:41" s="7" customFormat="1" ht="15.75" x14ac:dyDescent="0.25">
      <c r="A61" s="11"/>
      <c r="B61" s="180"/>
      <c r="C61" s="20" t="s">
        <v>8</v>
      </c>
      <c r="D61" s="20"/>
      <c r="E61" s="20"/>
      <c r="F61" s="20"/>
      <c r="G61" s="20"/>
      <c r="H61" s="97">
        <v>51.49</v>
      </c>
      <c r="I61" s="97">
        <v>63.09</v>
      </c>
      <c r="J61" s="97">
        <v>41.24</v>
      </c>
      <c r="K61" s="97">
        <v>49.64</v>
      </c>
      <c r="L61" s="97">
        <v>224</v>
      </c>
      <c r="M61" s="97">
        <v>261.25</v>
      </c>
      <c r="N61" s="101">
        <v>1500</v>
      </c>
      <c r="O61" s="101">
        <v>1777</v>
      </c>
      <c r="P61" s="20">
        <v>0.95</v>
      </c>
      <c r="Q61" s="20">
        <v>1.1299999999999999</v>
      </c>
      <c r="R61" s="20">
        <v>1.08</v>
      </c>
      <c r="S61" s="20">
        <v>1.38</v>
      </c>
      <c r="T61" s="20">
        <v>9</v>
      </c>
      <c r="U61" s="20">
        <v>9</v>
      </c>
      <c r="V61" s="20">
        <v>7.0000000000000007E-2</v>
      </c>
      <c r="W61" s="20">
        <v>7.0000000000000007E-2</v>
      </c>
      <c r="X61" s="20">
        <v>63</v>
      </c>
      <c r="Y61" s="20">
        <v>77</v>
      </c>
      <c r="Z61" s="20">
        <v>490</v>
      </c>
      <c r="AA61" s="20">
        <v>630</v>
      </c>
      <c r="AB61" s="20">
        <v>771</v>
      </c>
      <c r="AC61" s="20">
        <v>842</v>
      </c>
      <c r="AD61" s="20">
        <v>829</v>
      </c>
      <c r="AE61" s="20">
        <v>898</v>
      </c>
      <c r="AF61" s="20">
        <v>806</v>
      </c>
      <c r="AG61" s="20">
        <v>880.3</v>
      </c>
      <c r="AH61" s="20">
        <v>196</v>
      </c>
      <c r="AI61" s="20">
        <v>243.6</v>
      </c>
      <c r="AJ61" s="20">
        <v>9.52</v>
      </c>
      <c r="AK61" s="20">
        <v>12.92</v>
      </c>
      <c r="AL61" s="20">
        <v>0.03</v>
      </c>
      <c r="AM61" s="20">
        <v>0.05</v>
      </c>
      <c r="AN61" s="20">
        <v>2.8</v>
      </c>
      <c r="AO61" s="20">
        <v>3.5</v>
      </c>
    </row>
    <row r="62" spans="1:41" ht="15.75" x14ac:dyDescent="0.25">
      <c r="A62" s="21"/>
      <c r="B62" s="31"/>
      <c r="C62" s="173"/>
      <c r="D62" s="204" t="s">
        <v>17</v>
      </c>
      <c r="E62" s="204"/>
      <c r="F62" s="205" t="s">
        <v>187</v>
      </c>
      <c r="G62" s="205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</row>
    <row r="63" spans="1:41" ht="15.75" x14ac:dyDescent="0.25">
      <c r="A63" s="21"/>
      <c r="B63" s="31"/>
      <c r="C63" s="181" t="s">
        <v>43</v>
      </c>
      <c r="D63" s="206">
        <f>H61</f>
        <v>51.49</v>
      </c>
      <c r="E63" s="206"/>
      <c r="F63" s="206">
        <f>I61</f>
        <v>63.09</v>
      </c>
      <c r="G63" s="206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</row>
    <row r="64" spans="1:41" ht="15.75" x14ac:dyDescent="0.25">
      <c r="A64" s="21"/>
      <c r="B64" s="31"/>
      <c r="C64" s="181" t="s">
        <v>44</v>
      </c>
      <c r="D64" s="206">
        <f>J61</f>
        <v>41.24</v>
      </c>
      <c r="E64" s="206"/>
      <c r="F64" s="206">
        <f>K61</f>
        <v>49.64</v>
      </c>
      <c r="G64" s="206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</row>
    <row r="65" spans="1:37" ht="15.75" x14ac:dyDescent="0.25">
      <c r="A65" s="21"/>
      <c r="B65" s="31"/>
      <c r="C65" s="181" t="s">
        <v>45</v>
      </c>
      <c r="D65" s="206">
        <f>L61</f>
        <v>224</v>
      </c>
      <c r="E65" s="206"/>
      <c r="F65" s="206">
        <f>M61</f>
        <v>261.25</v>
      </c>
      <c r="G65" s="206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</row>
    <row r="66" spans="1:37" ht="15.75" x14ac:dyDescent="0.25">
      <c r="A66" s="21"/>
      <c r="B66" s="31"/>
      <c r="C66" s="181" t="s">
        <v>46</v>
      </c>
      <c r="D66" s="206">
        <f>N61</f>
        <v>1500</v>
      </c>
      <c r="E66" s="206"/>
      <c r="F66" s="206">
        <f>O61</f>
        <v>1777</v>
      </c>
      <c r="G66" s="206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</row>
    <row r="67" spans="1:37" ht="15.75" x14ac:dyDescent="0.25">
      <c r="A67" s="21"/>
      <c r="B67" s="31"/>
      <c r="C67" s="22" t="s">
        <v>47</v>
      </c>
      <c r="D67" s="207">
        <f>P61</f>
        <v>0.95</v>
      </c>
      <c r="E67" s="207"/>
      <c r="F67" s="207">
        <f>Q61</f>
        <v>1.1299999999999999</v>
      </c>
      <c r="G67" s="207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</row>
    <row r="68" spans="1:37" ht="15.75" x14ac:dyDescent="0.25">
      <c r="A68" s="21"/>
      <c r="B68" s="31"/>
      <c r="C68" s="161" t="s">
        <v>177</v>
      </c>
      <c r="D68" s="207">
        <f>R61</f>
        <v>1.08</v>
      </c>
      <c r="E68" s="207"/>
      <c r="F68" s="207">
        <f>S61</f>
        <v>1.38</v>
      </c>
      <c r="G68" s="207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</row>
    <row r="69" spans="1:37" ht="15.75" x14ac:dyDescent="0.25">
      <c r="A69" s="21"/>
      <c r="B69" s="31"/>
      <c r="C69" s="161" t="s">
        <v>251</v>
      </c>
      <c r="D69" s="207">
        <f>T61</f>
        <v>9</v>
      </c>
      <c r="E69" s="207"/>
      <c r="F69" s="207">
        <f>U61</f>
        <v>9</v>
      </c>
      <c r="G69" s="207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</row>
    <row r="70" spans="1:37" ht="15.75" x14ac:dyDescent="0.25">
      <c r="A70" s="21"/>
      <c r="B70" s="31"/>
      <c r="C70" s="161" t="s">
        <v>178</v>
      </c>
      <c r="D70" s="207">
        <f>V61</f>
        <v>7.0000000000000007E-2</v>
      </c>
      <c r="E70" s="207"/>
      <c r="F70" s="207">
        <f>W61</f>
        <v>7.0000000000000007E-2</v>
      </c>
      <c r="G70" s="207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</row>
    <row r="71" spans="1:37" ht="15.75" x14ac:dyDescent="0.25">
      <c r="A71" s="21"/>
      <c r="B71" s="31"/>
      <c r="C71" s="22" t="s">
        <v>48</v>
      </c>
      <c r="D71" s="207">
        <f>X61</f>
        <v>63</v>
      </c>
      <c r="E71" s="207"/>
      <c r="F71" s="207">
        <f>Y61</f>
        <v>77</v>
      </c>
      <c r="G71" s="207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</row>
    <row r="72" spans="1:37" ht="15.75" x14ac:dyDescent="0.25">
      <c r="A72" s="21"/>
      <c r="B72" s="31"/>
      <c r="C72" s="22" t="s">
        <v>254</v>
      </c>
      <c r="D72" s="207">
        <f>Z61</f>
        <v>490</v>
      </c>
      <c r="E72" s="207"/>
      <c r="F72" s="207">
        <f>AA61</f>
        <v>630</v>
      </c>
      <c r="G72" s="207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</row>
    <row r="73" spans="1:37" ht="15.75" x14ac:dyDescent="0.25">
      <c r="A73" s="21"/>
      <c r="B73" s="31"/>
      <c r="C73" s="22" t="s">
        <v>255</v>
      </c>
      <c r="D73" s="207">
        <f>AB61</f>
        <v>771</v>
      </c>
      <c r="E73" s="207"/>
      <c r="F73" s="207">
        <f>AC61</f>
        <v>842</v>
      </c>
      <c r="G73" s="207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</row>
    <row r="74" spans="1:37" ht="15.75" x14ac:dyDescent="0.25">
      <c r="A74" s="21"/>
      <c r="B74" s="31"/>
      <c r="C74" s="22" t="s">
        <v>49</v>
      </c>
      <c r="D74" s="207">
        <f>AD61</f>
        <v>829</v>
      </c>
      <c r="E74" s="207"/>
      <c r="F74" s="207">
        <f>AE61</f>
        <v>898</v>
      </c>
      <c r="G74" s="207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</row>
    <row r="75" spans="1:37" ht="15.75" x14ac:dyDescent="0.25">
      <c r="A75" s="21"/>
      <c r="B75" s="31"/>
      <c r="C75" s="22" t="s">
        <v>50</v>
      </c>
      <c r="D75" s="207">
        <f>AF61</f>
        <v>806</v>
      </c>
      <c r="E75" s="207"/>
      <c r="F75" s="207">
        <f>AG61</f>
        <v>880.3</v>
      </c>
      <c r="G75" s="207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</row>
    <row r="76" spans="1:37" ht="15.75" x14ac:dyDescent="0.25">
      <c r="A76" s="21"/>
      <c r="B76" s="31"/>
      <c r="C76" s="22" t="s">
        <v>51</v>
      </c>
      <c r="D76" s="207">
        <f>AH61</f>
        <v>196</v>
      </c>
      <c r="E76" s="207"/>
      <c r="F76" s="207">
        <f>AI61</f>
        <v>243.6</v>
      </c>
      <c r="G76" s="207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</row>
    <row r="77" spans="1:37" ht="15.75" x14ac:dyDescent="0.25">
      <c r="A77" s="21"/>
      <c r="B77" s="31"/>
      <c r="C77" s="22" t="s">
        <v>52</v>
      </c>
      <c r="D77" s="207">
        <f>AJ61</f>
        <v>9.52</v>
      </c>
      <c r="E77" s="207"/>
      <c r="F77" s="207">
        <f>AK61</f>
        <v>12.92</v>
      </c>
      <c r="G77" s="207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</row>
    <row r="78" spans="1:37" ht="15.75" x14ac:dyDescent="0.25">
      <c r="A78" s="21"/>
      <c r="B78" s="31"/>
      <c r="C78" s="22" t="s">
        <v>252</v>
      </c>
      <c r="D78" s="208">
        <f>AL61</f>
        <v>0.03</v>
      </c>
      <c r="E78" s="208"/>
      <c r="F78" s="208">
        <f>AM61</f>
        <v>0.05</v>
      </c>
      <c r="G78" s="208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</row>
    <row r="79" spans="1:37" ht="15.75" x14ac:dyDescent="0.25">
      <c r="A79" s="21"/>
      <c r="B79" s="31"/>
      <c r="C79" s="22" t="s">
        <v>253</v>
      </c>
      <c r="D79" s="207">
        <f>AN61</f>
        <v>2.8</v>
      </c>
      <c r="E79" s="207"/>
      <c r="F79" s="207">
        <f>AO61</f>
        <v>3.5</v>
      </c>
      <c r="G79" s="207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</row>
    <row r="80" spans="1:37" ht="15.75" x14ac:dyDescent="0.25">
      <c r="A80" s="21"/>
      <c r="B80" s="31"/>
      <c r="C80" s="30"/>
      <c r="D80" s="172"/>
      <c r="E80" s="172"/>
      <c r="F80" s="172"/>
      <c r="G80" s="172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</row>
    <row r="81" spans="1:37" ht="15.75" x14ac:dyDescent="0.25">
      <c r="A81" s="21"/>
      <c r="B81" s="31"/>
      <c r="C81" s="30"/>
      <c r="D81" s="172"/>
      <c r="E81" s="172"/>
      <c r="F81" s="172"/>
      <c r="G81" s="172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</row>
    <row r="82" spans="1:37" ht="15.75" x14ac:dyDescent="0.25">
      <c r="A82" s="30"/>
      <c r="B82" s="30" t="s">
        <v>157</v>
      </c>
      <c r="C82" s="30"/>
      <c r="D82" s="31"/>
      <c r="E82" s="31"/>
      <c r="F82" s="31"/>
      <c r="G82" s="3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</row>
    <row r="83" spans="1:37" ht="15.75" x14ac:dyDescent="0.25">
      <c r="A83" s="21"/>
      <c r="B83" s="31"/>
      <c r="C83" s="31"/>
      <c r="D83" s="31"/>
      <c r="E83" s="31"/>
      <c r="F83" s="31"/>
      <c r="G83" s="3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</row>
  </sheetData>
  <mergeCells count="36">
    <mergeCell ref="D77:E77"/>
    <mergeCell ref="F77:G77"/>
    <mergeCell ref="D78:E78"/>
    <mergeCell ref="F78:G78"/>
    <mergeCell ref="D79:E79"/>
    <mergeCell ref="F79:G79"/>
    <mergeCell ref="D74:E74"/>
    <mergeCell ref="F74:G74"/>
    <mergeCell ref="D75:E75"/>
    <mergeCell ref="F75:G75"/>
    <mergeCell ref="D76:E76"/>
    <mergeCell ref="F76:G76"/>
    <mergeCell ref="D71:E71"/>
    <mergeCell ref="F71:G71"/>
    <mergeCell ref="D72:E72"/>
    <mergeCell ref="F72:G72"/>
    <mergeCell ref="D73:E73"/>
    <mergeCell ref="F73:G73"/>
    <mergeCell ref="D68:E68"/>
    <mergeCell ref="F68:G68"/>
    <mergeCell ref="D69:E69"/>
    <mergeCell ref="F69:G69"/>
    <mergeCell ref="D70:E70"/>
    <mergeCell ref="F70:G70"/>
    <mergeCell ref="D65:E65"/>
    <mergeCell ref="F65:G65"/>
    <mergeCell ref="D66:E66"/>
    <mergeCell ref="F66:G66"/>
    <mergeCell ref="D67:E67"/>
    <mergeCell ref="F67:G67"/>
    <mergeCell ref="D62:E62"/>
    <mergeCell ref="F62:G62"/>
    <mergeCell ref="D63:E63"/>
    <mergeCell ref="F63:G63"/>
    <mergeCell ref="D64:E64"/>
    <mergeCell ref="F64:G64"/>
  </mergeCells>
  <pageMargins left="0.25" right="0.25" top="0.75" bottom="0.75" header="0.3" footer="0.3"/>
  <pageSetup paperSize="9" scale="38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BG90"/>
  <sheetViews>
    <sheetView view="pageBreakPreview" zoomScale="60" zoomScaleNormal="100" workbookViewId="0">
      <selection activeCell="G24" sqref="G24"/>
    </sheetView>
  </sheetViews>
  <sheetFormatPr defaultRowHeight="15" x14ac:dyDescent="0.25"/>
  <cols>
    <col min="1" max="1" width="10.42578125" style="2" customWidth="1"/>
    <col min="2" max="2" width="9.28515625" style="2" customWidth="1"/>
    <col min="3" max="3" width="26.7109375" style="2" customWidth="1"/>
    <col min="4" max="17" width="7.7109375" style="2" customWidth="1"/>
    <col min="18" max="19" width="6.28515625" style="2" customWidth="1"/>
    <col min="20" max="20" width="7.85546875" style="2" customWidth="1"/>
    <col min="21" max="21" width="6.7109375" style="2" customWidth="1"/>
    <col min="22" max="22" width="7" style="2" customWidth="1"/>
    <col min="23" max="23" width="7.140625" style="2" customWidth="1"/>
    <col min="24" max="25" width="7.7109375" style="2" customWidth="1"/>
    <col min="26" max="26" width="8.7109375" style="2" customWidth="1"/>
    <col min="27" max="27" width="10" style="2" customWidth="1"/>
    <col min="28" max="28" width="9.42578125" style="2" customWidth="1"/>
    <col min="29" max="29" width="9.85546875" style="2" customWidth="1"/>
    <col min="30" max="30" width="9.42578125" style="2" customWidth="1"/>
    <col min="31" max="32" width="9.28515625" style="2" customWidth="1"/>
    <col min="33" max="33" width="8.85546875" style="2" customWidth="1"/>
    <col min="34" max="37" width="7.7109375" style="2" customWidth="1"/>
    <col min="38" max="16384" width="9.140625" style="2"/>
  </cols>
  <sheetData>
    <row r="2" spans="1:41" ht="15.75" x14ac:dyDescent="0.25">
      <c r="A2" s="11" t="s">
        <v>262</v>
      </c>
      <c r="B2" s="11" t="s">
        <v>262</v>
      </c>
      <c r="C2" s="12" t="s">
        <v>12</v>
      </c>
      <c r="D2" s="12" t="s">
        <v>17</v>
      </c>
      <c r="E2" s="13"/>
      <c r="F2" s="12" t="s">
        <v>185</v>
      </c>
      <c r="G2" s="13"/>
      <c r="H2" s="13"/>
      <c r="I2" s="13"/>
      <c r="J2" s="13"/>
      <c r="K2" s="13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4"/>
      <c r="AM2" s="4"/>
      <c r="AN2" s="4"/>
      <c r="AO2" s="4"/>
    </row>
    <row r="3" spans="1:41" ht="15.75" x14ac:dyDescent="0.25">
      <c r="A3" s="11"/>
      <c r="B3" s="80"/>
      <c r="C3" s="11"/>
      <c r="D3" s="11" t="s">
        <v>14</v>
      </c>
      <c r="E3" s="11" t="s">
        <v>15</v>
      </c>
      <c r="F3" s="11" t="s">
        <v>14</v>
      </c>
      <c r="G3" s="11" t="s">
        <v>15</v>
      </c>
      <c r="H3" s="11" t="s">
        <v>0</v>
      </c>
      <c r="I3" s="11" t="s">
        <v>0</v>
      </c>
      <c r="J3" s="11" t="s">
        <v>1</v>
      </c>
      <c r="K3" s="11" t="s">
        <v>1</v>
      </c>
      <c r="L3" s="11" t="s">
        <v>2</v>
      </c>
      <c r="M3" s="11" t="s">
        <v>2</v>
      </c>
      <c r="N3" s="11" t="s">
        <v>7</v>
      </c>
      <c r="O3" s="11" t="s">
        <v>7</v>
      </c>
      <c r="P3" s="17" t="s">
        <v>3</v>
      </c>
      <c r="Q3" s="17" t="s">
        <v>3</v>
      </c>
      <c r="R3" s="17" t="s">
        <v>170</v>
      </c>
      <c r="S3" s="17" t="s">
        <v>170</v>
      </c>
      <c r="T3" s="17" t="s">
        <v>232</v>
      </c>
      <c r="U3" s="17" t="s">
        <v>232</v>
      </c>
      <c r="V3" s="17" t="s">
        <v>171</v>
      </c>
      <c r="W3" s="17" t="s">
        <v>171</v>
      </c>
      <c r="X3" s="17" t="s">
        <v>4</v>
      </c>
      <c r="Y3" s="17" t="s">
        <v>4</v>
      </c>
      <c r="Z3" s="17" t="s">
        <v>38</v>
      </c>
      <c r="AA3" s="17" t="s">
        <v>38</v>
      </c>
      <c r="AB3" s="17" t="s">
        <v>233</v>
      </c>
      <c r="AC3" s="17" t="s">
        <v>233</v>
      </c>
      <c r="AD3" s="17" t="s">
        <v>5</v>
      </c>
      <c r="AE3" s="17" t="s">
        <v>5</v>
      </c>
      <c r="AF3" s="17" t="s">
        <v>41</v>
      </c>
      <c r="AG3" s="17" t="s">
        <v>41</v>
      </c>
      <c r="AH3" s="17" t="s">
        <v>39</v>
      </c>
      <c r="AI3" s="17" t="s">
        <v>39</v>
      </c>
      <c r="AJ3" s="17" t="s">
        <v>6</v>
      </c>
      <c r="AK3" s="17" t="s">
        <v>6</v>
      </c>
      <c r="AL3" s="17" t="s">
        <v>234</v>
      </c>
      <c r="AM3" s="17" t="s">
        <v>234</v>
      </c>
      <c r="AN3" s="17" t="s">
        <v>235</v>
      </c>
      <c r="AO3" s="17" t="s">
        <v>235</v>
      </c>
    </row>
    <row r="4" spans="1:41" ht="15.75" x14ac:dyDescent="0.25">
      <c r="A4" s="11"/>
      <c r="B4" s="80"/>
      <c r="C4" s="14" t="s">
        <v>28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22"/>
      <c r="AM4" s="122"/>
      <c r="AN4" s="122"/>
      <c r="AO4" s="122"/>
    </row>
    <row r="5" spans="1:41" ht="15.75" x14ac:dyDescent="0.25">
      <c r="A5" s="11"/>
      <c r="B5" s="80">
        <v>237</v>
      </c>
      <c r="C5" s="16" t="s">
        <v>174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4"/>
      <c r="AM5" s="4"/>
      <c r="AN5" s="4"/>
      <c r="AO5" s="4"/>
    </row>
    <row r="6" spans="1:41" ht="15.75" x14ac:dyDescent="0.25">
      <c r="A6" s="11"/>
      <c r="B6" s="80">
        <v>440</v>
      </c>
      <c r="C6" s="11" t="s">
        <v>81</v>
      </c>
      <c r="D6" s="11">
        <v>129</v>
      </c>
      <c r="E6" s="11">
        <v>128</v>
      </c>
      <c r="F6" s="11">
        <v>157</v>
      </c>
      <c r="G6" s="11">
        <v>156</v>
      </c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4"/>
      <c r="AM6" s="4"/>
      <c r="AN6" s="4"/>
      <c r="AO6" s="4"/>
    </row>
    <row r="7" spans="1:41" ht="15.75" x14ac:dyDescent="0.25">
      <c r="A7" s="11"/>
      <c r="B7" s="80"/>
      <c r="C7" s="11" t="s">
        <v>175</v>
      </c>
      <c r="D7" s="11">
        <v>10</v>
      </c>
      <c r="E7" s="11">
        <v>10</v>
      </c>
      <c r="F7" s="11">
        <v>12</v>
      </c>
      <c r="G7" s="11">
        <v>12</v>
      </c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4"/>
      <c r="AM7" s="4"/>
      <c r="AN7" s="4"/>
      <c r="AO7" s="4"/>
    </row>
    <row r="8" spans="1:41" ht="15.75" x14ac:dyDescent="0.25">
      <c r="A8" s="11"/>
      <c r="B8" s="80"/>
      <c r="C8" s="11" t="s">
        <v>134</v>
      </c>
      <c r="D8" s="11">
        <v>9</v>
      </c>
      <c r="E8" s="11">
        <v>9</v>
      </c>
      <c r="F8" s="11">
        <v>11</v>
      </c>
      <c r="G8" s="11">
        <v>11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4"/>
      <c r="AM8" s="4"/>
      <c r="AN8" s="4"/>
      <c r="AO8" s="4"/>
    </row>
    <row r="9" spans="1:41" ht="15.75" x14ac:dyDescent="0.25">
      <c r="A9" s="11"/>
      <c r="B9" s="80"/>
      <c r="C9" s="11" t="s">
        <v>56</v>
      </c>
      <c r="D9" s="11">
        <v>6</v>
      </c>
      <c r="E9" s="11">
        <v>6</v>
      </c>
      <c r="F9" s="11">
        <v>6</v>
      </c>
      <c r="G9" s="11">
        <v>6</v>
      </c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4"/>
      <c r="AM9" s="4"/>
      <c r="AN9" s="4"/>
      <c r="AO9" s="4"/>
    </row>
    <row r="10" spans="1:41" ht="15.75" x14ac:dyDescent="0.25">
      <c r="A10" s="11"/>
      <c r="B10" s="80"/>
      <c r="C10" s="11" t="s">
        <v>79</v>
      </c>
      <c r="D10" s="11">
        <v>15</v>
      </c>
      <c r="E10" s="11">
        <v>15</v>
      </c>
      <c r="F10" s="11">
        <v>20</v>
      </c>
      <c r="G10" s="11">
        <v>20</v>
      </c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7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4"/>
      <c r="AM10" s="4"/>
      <c r="AN10" s="4"/>
      <c r="AO10" s="4"/>
    </row>
    <row r="11" spans="1:41" ht="15.75" x14ac:dyDescent="0.25">
      <c r="A11" s="11"/>
      <c r="B11" s="80"/>
      <c r="C11" s="11" t="s">
        <v>203</v>
      </c>
      <c r="D11" s="11">
        <v>11</v>
      </c>
      <c r="E11" s="11">
        <v>11</v>
      </c>
      <c r="F11" s="11">
        <v>12</v>
      </c>
      <c r="G11" s="11">
        <v>12</v>
      </c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7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4"/>
      <c r="AM11" s="4"/>
      <c r="AN11" s="4"/>
      <c r="AO11" s="4"/>
    </row>
    <row r="12" spans="1:41" ht="15.75" x14ac:dyDescent="0.25">
      <c r="A12" s="11"/>
      <c r="B12" s="80"/>
      <c r="C12" s="11" t="s">
        <v>84</v>
      </c>
      <c r="D12" s="11">
        <v>14</v>
      </c>
      <c r="E12" s="11">
        <v>14</v>
      </c>
      <c r="F12" s="11">
        <v>15</v>
      </c>
      <c r="G12" s="11">
        <v>15</v>
      </c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4"/>
      <c r="AM12" s="4"/>
      <c r="AN12" s="4"/>
      <c r="AO12" s="4"/>
    </row>
    <row r="13" spans="1:41" ht="15.75" x14ac:dyDescent="0.25">
      <c r="A13" s="11"/>
      <c r="B13" s="80"/>
      <c r="C13" s="11" t="s">
        <v>88</v>
      </c>
      <c r="D13" s="11">
        <v>6</v>
      </c>
      <c r="E13" s="11">
        <v>6</v>
      </c>
      <c r="F13" s="11">
        <v>7</v>
      </c>
      <c r="G13" s="11">
        <v>7</v>
      </c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4"/>
      <c r="AM13" s="4"/>
      <c r="AN13" s="4"/>
      <c r="AO13" s="4"/>
    </row>
    <row r="14" spans="1:41" ht="15.75" x14ac:dyDescent="0.25">
      <c r="A14" s="11"/>
      <c r="B14" s="80"/>
      <c r="C14" s="11" t="s">
        <v>89</v>
      </c>
      <c r="D14" s="11">
        <v>1</v>
      </c>
      <c r="E14" s="11">
        <v>1</v>
      </c>
      <c r="F14" s="11">
        <v>1</v>
      </c>
      <c r="G14" s="11">
        <v>1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4"/>
      <c r="AM14" s="4"/>
      <c r="AN14" s="4"/>
      <c r="AO14" s="4"/>
    </row>
    <row r="15" spans="1:41" ht="15.75" x14ac:dyDescent="0.25">
      <c r="A15" s="11"/>
      <c r="B15" s="80"/>
      <c r="C15" s="11" t="s">
        <v>141</v>
      </c>
      <c r="D15" s="11"/>
      <c r="E15" s="11">
        <v>30</v>
      </c>
      <c r="F15" s="11"/>
      <c r="G15" s="11">
        <v>30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4"/>
      <c r="AM15" s="4"/>
      <c r="AN15" s="4"/>
      <c r="AO15" s="4"/>
    </row>
    <row r="16" spans="1:41" ht="15.75" x14ac:dyDescent="0.25">
      <c r="A16" s="11"/>
      <c r="B16" s="80"/>
      <c r="C16" s="17" t="s">
        <v>142</v>
      </c>
      <c r="D16" s="17"/>
      <c r="E16" s="17">
        <v>170</v>
      </c>
      <c r="F16" s="17"/>
      <c r="G16" s="17">
        <v>200</v>
      </c>
      <c r="H16" s="17">
        <v>15.8</v>
      </c>
      <c r="I16" s="17">
        <v>19.100000000000001</v>
      </c>
      <c r="J16" s="17">
        <v>14.5</v>
      </c>
      <c r="K16" s="17">
        <v>18.5</v>
      </c>
      <c r="L16" s="17">
        <v>32</v>
      </c>
      <c r="M16" s="17">
        <v>37</v>
      </c>
      <c r="N16" s="17">
        <v>370</v>
      </c>
      <c r="O16" s="17">
        <v>457</v>
      </c>
      <c r="P16" s="17">
        <v>0.01</v>
      </c>
      <c r="Q16" s="17">
        <v>7.0000000000000007E-2</v>
      </c>
      <c r="R16" s="17">
        <v>0.12</v>
      </c>
      <c r="S16" s="17">
        <v>0.18</v>
      </c>
      <c r="T16" s="17">
        <v>3</v>
      </c>
      <c r="U16" s="17">
        <v>3.1</v>
      </c>
      <c r="V16" s="17">
        <v>0.03</v>
      </c>
      <c r="W16" s="17">
        <v>0.03</v>
      </c>
      <c r="X16" s="17">
        <v>13.9</v>
      </c>
      <c r="Y16" s="17">
        <v>17</v>
      </c>
      <c r="Z16" s="17">
        <v>140</v>
      </c>
      <c r="AA16" s="17">
        <v>200</v>
      </c>
      <c r="AB16" s="17">
        <v>190</v>
      </c>
      <c r="AC16" s="17">
        <v>220</v>
      </c>
      <c r="AD16" s="17">
        <v>209</v>
      </c>
      <c r="AE16" s="17">
        <v>240</v>
      </c>
      <c r="AF16" s="71">
        <v>152</v>
      </c>
      <c r="AG16" s="71">
        <v>182</v>
      </c>
      <c r="AH16" s="71">
        <v>41</v>
      </c>
      <c r="AI16" s="71">
        <v>47</v>
      </c>
      <c r="AJ16" s="71"/>
      <c r="AK16" s="71"/>
      <c r="AL16" s="71">
        <v>7.0000000000000001E-3</v>
      </c>
      <c r="AM16" s="71">
        <v>1.2999999999999999E-2</v>
      </c>
      <c r="AN16" s="71">
        <v>0.4</v>
      </c>
      <c r="AO16" s="71">
        <v>0.7</v>
      </c>
    </row>
    <row r="17" spans="1:41" ht="15.75" x14ac:dyDescent="0.25">
      <c r="A17" s="11"/>
      <c r="B17" s="80">
        <v>493</v>
      </c>
      <c r="C17" s="17" t="s">
        <v>125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4"/>
      <c r="AM17" s="4"/>
      <c r="AN17" s="4"/>
      <c r="AO17" s="4"/>
    </row>
    <row r="18" spans="1:41" ht="14.25" customHeight="1" x14ac:dyDescent="0.25">
      <c r="A18" s="11"/>
      <c r="B18" s="80"/>
      <c r="C18" s="11" t="s">
        <v>54</v>
      </c>
      <c r="D18" s="11">
        <v>2</v>
      </c>
      <c r="E18" s="11">
        <v>2</v>
      </c>
      <c r="F18" s="11">
        <v>2</v>
      </c>
      <c r="G18" s="11">
        <v>2</v>
      </c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4"/>
      <c r="AM18" s="4"/>
      <c r="AN18" s="4"/>
      <c r="AO18" s="4"/>
    </row>
    <row r="19" spans="1:41" ht="15.75" x14ac:dyDescent="0.25">
      <c r="A19" s="11"/>
      <c r="B19" s="80"/>
      <c r="C19" s="11" t="s">
        <v>21</v>
      </c>
      <c r="D19" s="11">
        <v>15</v>
      </c>
      <c r="E19" s="11">
        <v>15</v>
      </c>
      <c r="F19" s="11">
        <v>15</v>
      </c>
      <c r="G19" s="11">
        <v>15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4"/>
      <c r="AM19" s="4"/>
      <c r="AN19" s="4"/>
      <c r="AO19" s="4"/>
    </row>
    <row r="20" spans="1:41" ht="15.75" x14ac:dyDescent="0.25">
      <c r="A20" s="11"/>
      <c r="B20" s="80"/>
      <c r="C20" s="11" t="s">
        <v>20</v>
      </c>
      <c r="D20" s="11">
        <v>204</v>
      </c>
      <c r="E20" s="11">
        <v>204</v>
      </c>
      <c r="F20" s="11">
        <v>204</v>
      </c>
      <c r="G20" s="11">
        <v>204</v>
      </c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4"/>
      <c r="AM20" s="4"/>
      <c r="AN20" s="4"/>
      <c r="AO20" s="4"/>
    </row>
    <row r="21" spans="1:41" ht="15.75" x14ac:dyDescent="0.25">
      <c r="A21" s="11"/>
      <c r="B21" s="80"/>
      <c r="C21" s="17" t="s">
        <v>25</v>
      </c>
      <c r="D21" s="11"/>
      <c r="E21" s="17">
        <v>200</v>
      </c>
      <c r="F21" s="17"/>
      <c r="G21" s="17">
        <v>200</v>
      </c>
      <c r="H21" s="79">
        <v>0.2</v>
      </c>
      <c r="I21" s="79">
        <v>0.2</v>
      </c>
      <c r="J21" s="79">
        <v>0.05</v>
      </c>
      <c r="K21" s="79">
        <v>0.05</v>
      </c>
      <c r="L21" s="79">
        <v>15.04</v>
      </c>
      <c r="M21" s="79">
        <v>15.04</v>
      </c>
      <c r="N21" s="79">
        <v>61.36</v>
      </c>
      <c r="O21" s="79">
        <v>61.36</v>
      </c>
      <c r="P21" s="79"/>
      <c r="Q21" s="79"/>
      <c r="R21" s="79"/>
      <c r="S21" s="79"/>
      <c r="T21" s="79"/>
      <c r="U21" s="79"/>
      <c r="V21" s="79"/>
      <c r="W21" s="79"/>
      <c r="X21" s="79">
        <v>0.1</v>
      </c>
      <c r="Y21" s="79">
        <v>0.1</v>
      </c>
      <c r="Z21" s="79">
        <v>0.5</v>
      </c>
      <c r="AA21" s="79">
        <v>0.5</v>
      </c>
      <c r="AB21" s="79"/>
      <c r="AC21" s="79"/>
      <c r="AD21" s="79">
        <v>13.68</v>
      </c>
      <c r="AE21" s="79">
        <v>13.68</v>
      </c>
      <c r="AF21" s="79">
        <v>0.08</v>
      </c>
      <c r="AG21" s="79">
        <v>0.08</v>
      </c>
      <c r="AH21" s="79">
        <v>6.24</v>
      </c>
      <c r="AI21" s="79">
        <v>6.24</v>
      </c>
      <c r="AJ21" s="79">
        <v>0.87</v>
      </c>
      <c r="AK21" s="79">
        <v>0.87</v>
      </c>
      <c r="AL21" s="4"/>
      <c r="AM21" s="4"/>
      <c r="AN21" s="4"/>
      <c r="AO21" s="4"/>
    </row>
    <row r="22" spans="1:41" ht="15.75" x14ac:dyDescent="0.25">
      <c r="A22" s="11"/>
      <c r="B22" s="80">
        <v>94</v>
      </c>
      <c r="C22" s="26" t="s">
        <v>108</v>
      </c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4"/>
      <c r="AM22" s="4"/>
      <c r="AN22" s="4"/>
      <c r="AO22" s="4"/>
    </row>
    <row r="23" spans="1:41" ht="15.75" x14ac:dyDescent="0.25">
      <c r="A23" s="11"/>
      <c r="B23" s="80"/>
      <c r="C23" s="25" t="s">
        <v>22</v>
      </c>
      <c r="D23" s="25">
        <v>10</v>
      </c>
      <c r="E23" s="25">
        <v>10</v>
      </c>
      <c r="F23" s="25">
        <v>10</v>
      </c>
      <c r="G23" s="25">
        <v>10</v>
      </c>
      <c r="H23" s="25"/>
      <c r="I23" s="25"/>
      <c r="J23" s="25"/>
      <c r="K23" s="25"/>
      <c r="L23" s="25"/>
      <c r="M23" s="25"/>
      <c r="N23" s="25"/>
      <c r="O23" s="25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4"/>
      <c r="AM23" s="4"/>
      <c r="AN23" s="4"/>
      <c r="AO23" s="4"/>
    </row>
    <row r="24" spans="1:41" ht="15.75" x14ac:dyDescent="0.25">
      <c r="A24" s="11"/>
      <c r="B24" s="80"/>
      <c r="C24" s="25" t="s">
        <v>109</v>
      </c>
      <c r="D24" s="25">
        <v>30</v>
      </c>
      <c r="E24" s="25">
        <v>30</v>
      </c>
      <c r="F24" s="25">
        <v>30</v>
      </c>
      <c r="G24" s="25">
        <v>30</v>
      </c>
      <c r="H24" s="25"/>
      <c r="I24" s="25"/>
      <c r="J24" s="25"/>
      <c r="K24" s="25"/>
      <c r="L24" s="25"/>
      <c r="M24" s="25"/>
      <c r="N24" s="25"/>
      <c r="O24" s="25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4"/>
      <c r="AM24" s="4"/>
      <c r="AN24" s="4"/>
      <c r="AO24" s="4"/>
    </row>
    <row r="25" spans="1:41" ht="15.75" x14ac:dyDescent="0.25">
      <c r="A25" s="11"/>
      <c r="B25" s="80"/>
      <c r="C25" s="25" t="s">
        <v>85</v>
      </c>
      <c r="D25" s="25"/>
      <c r="E25" s="27">
        <v>40</v>
      </c>
      <c r="F25" s="25"/>
      <c r="G25" s="27">
        <v>40</v>
      </c>
      <c r="H25" s="25">
        <v>2.4500000000000002</v>
      </c>
      <c r="I25" s="25">
        <v>2.4500000000000002</v>
      </c>
      <c r="J25" s="25">
        <v>7.55</v>
      </c>
      <c r="K25" s="25">
        <v>7.55</v>
      </c>
      <c r="L25" s="25">
        <v>10.4</v>
      </c>
      <c r="M25" s="25">
        <v>10.4</v>
      </c>
      <c r="N25" s="25">
        <v>136</v>
      </c>
      <c r="O25" s="25">
        <v>136</v>
      </c>
      <c r="P25" s="18">
        <v>0.04</v>
      </c>
      <c r="Q25" s="18">
        <v>0.04</v>
      </c>
      <c r="R25" s="18">
        <v>0.3</v>
      </c>
      <c r="S25" s="18">
        <v>0.3</v>
      </c>
      <c r="T25" s="18"/>
      <c r="U25" s="18"/>
      <c r="V25" s="18"/>
      <c r="W25" s="18"/>
      <c r="X25" s="18"/>
      <c r="Y25" s="18"/>
      <c r="Z25" s="18"/>
      <c r="AA25" s="18"/>
      <c r="AB25" s="18">
        <v>0.3</v>
      </c>
      <c r="AC25" s="18">
        <v>0.3</v>
      </c>
      <c r="AD25" s="18">
        <v>6</v>
      </c>
      <c r="AE25" s="18">
        <v>6</v>
      </c>
      <c r="AF25" s="18">
        <v>19.5</v>
      </c>
      <c r="AG25" s="18">
        <v>19.5</v>
      </c>
      <c r="AH25" s="18">
        <v>4.2</v>
      </c>
      <c r="AI25" s="18">
        <v>4.2</v>
      </c>
      <c r="AJ25" s="18">
        <v>0.33</v>
      </c>
      <c r="AK25" s="18">
        <v>0.33</v>
      </c>
      <c r="AL25" s="4"/>
      <c r="AM25" s="4"/>
      <c r="AN25" s="4"/>
      <c r="AO25" s="4"/>
    </row>
    <row r="26" spans="1:41" ht="15.75" x14ac:dyDescent="0.25">
      <c r="A26" s="11"/>
      <c r="B26" s="80">
        <v>517</v>
      </c>
      <c r="C26" s="26" t="s">
        <v>173</v>
      </c>
      <c r="D26" s="25"/>
      <c r="E26" s="25">
        <v>470</v>
      </c>
      <c r="F26" s="25"/>
      <c r="G26" s="25">
        <v>470</v>
      </c>
      <c r="H26" s="25">
        <v>5.23</v>
      </c>
      <c r="I26" s="25">
        <v>5.23</v>
      </c>
      <c r="J26" s="25">
        <v>1.74</v>
      </c>
      <c r="K26" s="25">
        <v>1.74</v>
      </c>
      <c r="L26" s="25">
        <v>20</v>
      </c>
      <c r="M26" s="25">
        <v>20</v>
      </c>
      <c r="N26" s="104">
        <v>150</v>
      </c>
      <c r="O26" s="104">
        <v>150</v>
      </c>
      <c r="P26" s="11">
        <v>0.06</v>
      </c>
      <c r="Q26" s="11">
        <v>0.06</v>
      </c>
      <c r="R26" s="11"/>
      <c r="S26" s="11"/>
      <c r="T26" s="11"/>
      <c r="U26" s="11"/>
      <c r="V26" s="11"/>
      <c r="W26" s="11"/>
      <c r="X26" s="11">
        <v>4</v>
      </c>
      <c r="Y26" s="11">
        <v>4</v>
      </c>
      <c r="Z26" s="11">
        <v>70</v>
      </c>
      <c r="AA26" s="11">
        <v>70</v>
      </c>
      <c r="AB26" s="11">
        <v>140</v>
      </c>
      <c r="AC26" s="11">
        <v>140</v>
      </c>
      <c r="AD26" s="11">
        <v>96</v>
      </c>
      <c r="AE26" s="11">
        <v>96</v>
      </c>
      <c r="AF26" s="11">
        <v>135</v>
      </c>
      <c r="AG26" s="11">
        <v>135</v>
      </c>
      <c r="AH26" s="11">
        <v>17.2</v>
      </c>
      <c r="AI26" s="11">
        <v>26.2</v>
      </c>
      <c r="AJ26" s="11">
        <v>0.17</v>
      </c>
      <c r="AK26" s="11">
        <v>0.17</v>
      </c>
      <c r="AL26" s="144">
        <v>2E-3</v>
      </c>
      <c r="AM26" s="144">
        <v>2E-3</v>
      </c>
      <c r="AN26" s="11">
        <v>0.5</v>
      </c>
      <c r="AO26" s="11">
        <v>0.5</v>
      </c>
    </row>
    <row r="27" spans="1:41" ht="15.75" x14ac:dyDescent="0.25">
      <c r="A27" s="11"/>
      <c r="B27" s="80"/>
      <c r="C27" s="25" t="s">
        <v>172</v>
      </c>
      <c r="D27" s="25"/>
      <c r="E27" s="27"/>
      <c r="F27" s="25"/>
      <c r="G27" s="27"/>
      <c r="H27" s="25"/>
      <c r="I27" s="25"/>
      <c r="J27" s="25"/>
      <c r="K27" s="25"/>
      <c r="L27" s="25"/>
      <c r="M27" s="25"/>
      <c r="N27" s="104">
        <f>SUM(N5:N26)</f>
        <v>717.36</v>
      </c>
      <c r="O27" s="104">
        <f>SUM(O5:O26)</f>
        <v>804.36</v>
      </c>
      <c r="P27" s="143">
        <f>SUM(P5:P26)</f>
        <v>0.11</v>
      </c>
      <c r="Q27" s="143">
        <v>0.42</v>
      </c>
      <c r="R27" s="143">
        <f t="shared" ref="R27:AO27" si="0">SUM(R5:R26)</f>
        <v>0.42</v>
      </c>
      <c r="S27" s="143">
        <f t="shared" si="0"/>
        <v>0.48</v>
      </c>
      <c r="T27" s="143">
        <f t="shared" si="0"/>
        <v>3</v>
      </c>
      <c r="U27" s="143">
        <f t="shared" si="0"/>
        <v>3.1</v>
      </c>
      <c r="V27" s="143">
        <f t="shared" si="0"/>
        <v>0.03</v>
      </c>
      <c r="W27" s="143">
        <f t="shared" si="0"/>
        <v>0.03</v>
      </c>
      <c r="X27" s="143">
        <f t="shared" si="0"/>
        <v>18</v>
      </c>
      <c r="Y27" s="143">
        <f t="shared" si="0"/>
        <v>21.1</v>
      </c>
      <c r="Z27" s="143">
        <f t="shared" si="0"/>
        <v>210.5</v>
      </c>
      <c r="AA27" s="143">
        <f t="shared" si="0"/>
        <v>270.5</v>
      </c>
      <c r="AB27" s="143">
        <f t="shared" si="0"/>
        <v>330.3</v>
      </c>
      <c r="AC27" s="143">
        <f t="shared" si="0"/>
        <v>360.3</v>
      </c>
      <c r="AD27" s="143">
        <f t="shared" si="0"/>
        <v>324.68</v>
      </c>
      <c r="AE27" s="143">
        <f t="shared" si="0"/>
        <v>355.68</v>
      </c>
      <c r="AF27" s="143">
        <f t="shared" si="0"/>
        <v>306.58000000000004</v>
      </c>
      <c r="AG27" s="143">
        <f t="shared" si="0"/>
        <v>336.58000000000004</v>
      </c>
      <c r="AH27" s="143">
        <f t="shared" si="0"/>
        <v>68.64</v>
      </c>
      <c r="AI27" s="143">
        <f t="shared" si="0"/>
        <v>83.64</v>
      </c>
      <c r="AJ27" s="143">
        <f t="shared" si="0"/>
        <v>1.3699999999999999</v>
      </c>
      <c r="AK27" s="143">
        <f t="shared" si="0"/>
        <v>1.3699999999999999</v>
      </c>
      <c r="AL27" s="149">
        <f t="shared" si="0"/>
        <v>9.0000000000000011E-3</v>
      </c>
      <c r="AM27" s="149">
        <f t="shared" si="0"/>
        <v>1.4999999999999999E-2</v>
      </c>
      <c r="AN27" s="143">
        <f t="shared" si="0"/>
        <v>0.9</v>
      </c>
      <c r="AO27" s="143">
        <f t="shared" si="0"/>
        <v>1.2</v>
      </c>
    </row>
    <row r="28" spans="1:41" ht="15.75" x14ac:dyDescent="0.25">
      <c r="A28" s="11"/>
      <c r="B28" s="80"/>
      <c r="C28" s="14" t="s">
        <v>29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22"/>
      <c r="AM28" s="122"/>
      <c r="AN28" s="122"/>
      <c r="AO28" s="122"/>
    </row>
    <row r="29" spans="1:41" ht="15.75" x14ac:dyDescent="0.25">
      <c r="A29" s="11"/>
      <c r="B29" s="80">
        <v>76</v>
      </c>
      <c r="C29" s="17" t="s">
        <v>104</v>
      </c>
      <c r="D29" s="11"/>
      <c r="E29" s="17"/>
      <c r="F29" s="11"/>
      <c r="G29" s="17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4"/>
      <c r="AM29" s="4"/>
      <c r="AN29" s="4"/>
      <c r="AO29" s="4"/>
    </row>
    <row r="30" spans="1:41" ht="15.75" x14ac:dyDescent="0.25">
      <c r="A30" s="11"/>
      <c r="B30" s="80"/>
      <c r="C30" s="73" t="s">
        <v>63</v>
      </c>
      <c r="D30" s="11">
        <v>46</v>
      </c>
      <c r="E30" s="11">
        <v>40</v>
      </c>
      <c r="F30" s="11">
        <v>57</v>
      </c>
      <c r="G30" s="11">
        <v>45</v>
      </c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4"/>
      <c r="AM30" s="4"/>
      <c r="AN30" s="4"/>
      <c r="AO30" s="4"/>
    </row>
    <row r="31" spans="1:41" ht="15.75" x14ac:dyDescent="0.25">
      <c r="A31" s="11"/>
      <c r="B31" s="80"/>
      <c r="C31" s="11" t="s">
        <v>90</v>
      </c>
      <c r="D31" s="11">
        <v>22</v>
      </c>
      <c r="E31" s="11">
        <v>16</v>
      </c>
      <c r="F31" s="11">
        <v>27</v>
      </c>
      <c r="G31" s="11">
        <v>20</v>
      </c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4"/>
      <c r="AM31" s="4"/>
      <c r="AN31" s="4"/>
      <c r="AO31" s="4"/>
    </row>
    <row r="32" spans="1:41" ht="15.75" x14ac:dyDescent="0.25">
      <c r="A32" s="11"/>
      <c r="B32" s="80"/>
      <c r="C32" s="11" t="s">
        <v>62</v>
      </c>
      <c r="D32" s="11">
        <v>20</v>
      </c>
      <c r="E32" s="11">
        <v>16</v>
      </c>
      <c r="F32" s="11">
        <v>25</v>
      </c>
      <c r="G32" s="11">
        <v>20</v>
      </c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4"/>
      <c r="AM32" s="4"/>
      <c r="AN32" s="4"/>
      <c r="AO32" s="4"/>
    </row>
    <row r="33" spans="1:41" ht="15.75" x14ac:dyDescent="0.25">
      <c r="A33" s="11"/>
      <c r="B33" s="80"/>
      <c r="C33" s="11" t="s">
        <v>64</v>
      </c>
      <c r="D33" s="11">
        <v>20</v>
      </c>
      <c r="E33" s="11">
        <v>16</v>
      </c>
      <c r="F33" s="11">
        <v>25</v>
      </c>
      <c r="G33" s="11">
        <v>20</v>
      </c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4"/>
      <c r="AM33" s="4"/>
      <c r="AN33" s="4"/>
      <c r="AO33" s="4"/>
    </row>
    <row r="34" spans="1:41" ht="15.75" x14ac:dyDescent="0.25">
      <c r="A34" s="11"/>
      <c r="B34" s="80"/>
      <c r="C34" s="11" t="s">
        <v>56</v>
      </c>
      <c r="D34" s="11">
        <v>5</v>
      </c>
      <c r="E34" s="11">
        <v>5</v>
      </c>
      <c r="F34" s="11">
        <v>6</v>
      </c>
      <c r="G34" s="11">
        <v>6</v>
      </c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4"/>
      <c r="AM34" s="4"/>
      <c r="AN34" s="4"/>
      <c r="AO34" s="4"/>
    </row>
    <row r="35" spans="1:41" ht="15.75" x14ac:dyDescent="0.25">
      <c r="A35" s="11"/>
      <c r="B35" s="80"/>
      <c r="C35" s="18" t="s">
        <v>26</v>
      </c>
      <c r="D35" s="19">
        <v>1</v>
      </c>
      <c r="E35" s="19">
        <v>1</v>
      </c>
      <c r="F35" s="19">
        <v>1</v>
      </c>
      <c r="G35" s="19">
        <v>1</v>
      </c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4"/>
      <c r="AM35" s="4"/>
      <c r="AN35" s="4"/>
      <c r="AO35" s="4"/>
    </row>
    <row r="36" spans="1:41" ht="14.25" customHeight="1" x14ac:dyDescent="0.25">
      <c r="A36" s="11"/>
      <c r="B36" s="80"/>
      <c r="C36" s="74" t="s">
        <v>97</v>
      </c>
      <c r="D36" s="19"/>
      <c r="E36" s="19">
        <v>80</v>
      </c>
      <c r="F36" s="19"/>
      <c r="G36" s="19">
        <v>100</v>
      </c>
      <c r="H36" s="19">
        <v>2</v>
      </c>
      <c r="I36" s="19">
        <v>2.1</v>
      </c>
      <c r="J36" s="19">
        <v>6</v>
      </c>
      <c r="K36" s="19">
        <v>9</v>
      </c>
      <c r="L36" s="19">
        <v>12</v>
      </c>
      <c r="M36" s="19">
        <v>15</v>
      </c>
      <c r="N36" s="19">
        <v>96</v>
      </c>
      <c r="O36" s="19">
        <v>124</v>
      </c>
      <c r="P36" s="19">
        <v>0.05</v>
      </c>
      <c r="Q36" s="19">
        <v>0.06</v>
      </c>
      <c r="R36" s="19"/>
      <c r="S36" s="19"/>
      <c r="T36" s="19">
        <v>2</v>
      </c>
      <c r="U36" s="19">
        <v>2.0499999999999998</v>
      </c>
      <c r="V36" s="19"/>
      <c r="W36" s="19"/>
      <c r="X36" s="19"/>
      <c r="Y36" s="19"/>
      <c r="Z36" s="19">
        <v>60</v>
      </c>
      <c r="AA36" s="19">
        <v>80</v>
      </c>
      <c r="AB36" s="19">
        <v>80</v>
      </c>
      <c r="AC36" s="19">
        <v>90</v>
      </c>
      <c r="AD36" s="19">
        <v>23</v>
      </c>
      <c r="AE36" s="19">
        <v>25</v>
      </c>
      <c r="AF36" s="19">
        <v>40</v>
      </c>
      <c r="AG36" s="19">
        <v>50</v>
      </c>
      <c r="AH36" s="19"/>
      <c r="AI36" s="19"/>
      <c r="AJ36" s="19">
        <v>0.8</v>
      </c>
      <c r="AK36" s="19">
        <v>1</v>
      </c>
      <c r="AL36" s="4"/>
      <c r="AM36" s="4"/>
      <c r="AN36" s="4"/>
      <c r="AO36" s="4"/>
    </row>
    <row r="37" spans="1:41" ht="31.5" x14ac:dyDescent="0.25">
      <c r="A37" s="11"/>
      <c r="B37" s="92">
        <v>155</v>
      </c>
      <c r="C37" s="16" t="s">
        <v>265</v>
      </c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4"/>
      <c r="AM37" s="4"/>
      <c r="AN37" s="4"/>
      <c r="AO37" s="4"/>
    </row>
    <row r="38" spans="1:41" ht="15.75" x14ac:dyDescent="0.25">
      <c r="A38" s="11"/>
      <c r="C38" s="73" t="s">
        <v>198</v>
      </c>
      <c r="D38" s="11">
        <v>30</v>
      </c>
      <c r="E38" s="11">
        <v>30</v>
      </c>
      <c r="F38" s="11">
        <v>40</v>
      </c>
      <c r="G38" s="11">
        <v>40</v>
      </c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4"/>
      <c r="AM38" s="4"/>
      <c r="AN38" s="4"/>
      <c r="AO38" s="4"/>
    </row>
    <row r="39" spans="1:41" ht="15.75" x14ac:dyDescent="0.25">
      <c r="A39" s="11"/>
      <c r="B39" s="80"/>
      <c r="C39" s="11" t="s">
        <v>10</v>
      </c>
      <c r="D39" s="11">
        <v>80</v>
      </c>
      <c r="E39" s="11">
        <v>60</v>
      </c>
      <c r="F39" s="11">
        <v>100</v>
      </c>
      <c r="G39" s="11">
        <v>70</v>
      </c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4"/>
      <c r="AM39" s="4"/>
      <c r="AN39" s="4"/>
      <c r="AO39" s="4"/>
    </row>
    <row r="40" spans="1:41" ht="15.75" x14ac:dyDescent="0.25">
      <c r="A40" s="11"/>
      <c r="B40" s="80"/>
      <c r="C40" s="11" t="s">
        <v>11</v>
      </c>
      <c r="D40" s="11">
        <v>16</v>
      </c>
      <c r="E40" s="11">
        <v>13</v>
      </c>
      <c r="F40" s="11">
        <v>20</v>
      </c>
      <c r="G40" s="11">
        <v>16</v>
      </c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4"/>
      <c r="AM40" s="4"/>
      <c r="AN40" s="4"/>
      <c r="AO40" s="4"/>
    </row>
    <row r="41" spans="1:41" ht="15.75" x14ac:dyDescent="0.25">
      <c r="A41" s="11"/>
      <c r="B41" s="80"/>
      <c r="C41" s="11" t="s">
        <v>23</v>
      </c>
      <c r="D41" s="11">
        <v>8</v>
      </c>
      <c r="E41" s="11">
        <v>6</v>
      </c>
      <c r="F41" s="11">
        <v>10</v>
      </c>
      <c r="G41" s="11">
        <v>8</v>
      </c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4"/>
      <c r="AM41" s="4"/>
      <c r="AN41" s="4"/>
      <c r="AO41" s="4"/>
    </row>
    <row r="42" spans="1:41" ht="15.75" x14ac:dyDescent="0.25">
      <c r="A42" s="11"/>
      <c r="B42" s="80"/>
      <c r="C42" s="11" t="s">
        <v>123</v>
      </c>
      <c r="D42" s="11">
        <v>40</v>
      </c>
      <c r="E42" s="11">
        <v>30</v>
      </c>
      <c r="F42" s="11">
        <v>40</v>
      </c>
      <c r="G42" s="11">
        <v>30</v>
      </c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4"/>
      <c r="AM42" s="4"/>
      <c r="AN42" s="4"/>
      <c r="AO42" s="4"/>
    </row>
    <row r="43" spans="1:41" ht="15.75" x14ac:dyDescent="0.25">
      <c r="A43" s="11"/>
      <c r="B43" s="80"/>
      <c r="C43" s="11" t="s">
        <v>26</v>
      </c>
      <c r="D43" s="11">
        <v>1</v>
      </c>
      <c r="E43" s="11">
        <v>1</v>
      </c>
      <c r="F43" s="11">
        <v>1</v>
      </c>
      <c r="G43" s="11">
        <v>1</v>
      </c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4"/>
      <c r="AM43" s="4"/>
      <c r="AN43" s="4"/>
      <c r="AO43" s="4"/>
    </row>
    <row r="44" spans="1:41" ht="15.75" x14ac:dyDescent="0.25">
      <c r="A44" s="11"/>
      <c r="B44" s="80"/>
      <c r="C44" s="11" t="s">
        <v>9</v>
      </c>
      <c r="D44" s="11">
        <v>4</v>
      </c>
      <c r="E44" s="11">
        <v>4</v>
      </c>
      <c r="F44" s="11">
        <v>4</v>
      </c>
      <c r="G44" s="11">
        <v>4</v>
      </c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4"/>
      <c r="AM44" s="4"/>
      <c r="AN44" s="4"/>
      <c r="AO44" s="4"/>
    </row>
    <row r="45" spans="1:41" ht="15.75" x14ac:dyDescent="0.25">
      <c r="A45" s="11"/>
      <c r="B45" s="80"/>
      <c r="C45" s="11" t="s">
        <v>77</v>
      </c>
      <c r="D45" s="11">
        <v>3</v>
      </c>
      <c r="E45" s="11">
        <v>2</v>
      </c>
      <c r="F45" s="11">
        <v>3</v>
      </c>
      <c r="G45" s="11">
        <v>2</v>
      </c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4"/>
      <c r="AM45" s="4"/>
      <c r="AN45" s="4"/>
      <c r="AO45" s="4"/>
    </row>
    <row r="46" spans="1:41" ht="15.75" x14ac:dyDescent="0.25">
      <c r="A46" s="11"/>
      <c r="B46" s="80"/>
      <c r="C46" s="11" t="s">
        <v>20</v>
      </c>
      <c r="D46" s="11">
        <v>160</v>
      </c>
      <c r="E46" s="11">
        <v>160</v>
      </c>
      <c r="F46" s="11">
        <v>200</v>
      </c>
      <c r="G46" s="11">
        <v>200</v>
      </c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4"/>
      <c r="AM46" s="4"/>
      <c r="AN46" s="4"/>
      <c r="AO46" s="4"/>
    </row>
    <row r="47" spans="1:41" ht="15.75" x14ac:dyDescent="0.25">
      <c r="A47" s="11"/>
      <c r="B47" s="80"/>
      <c r="C47" s="17" t="s">
        <v>13</v>
      </c>
      <c r="D47" s="11"/>
      <c r="E47" s="17">
        <v>200</v>
      </c>
      <c r="F47" s="11"/>
      <c r="G47" s="17">
        <v>250</v>
      </c>
      <c r="H47" s="18">
        <v>6.7</v>
      </c>
      <c r="I47" s="18">
        <v>9.5</v>
      </c>
      <c r="J47" s="100">
        <v>10</v>
      </c>
      <c r="K47" s="100">
        <v>11</v>
      </c>
      <c r="L47" s="112">
        <v>35</v>
      </c>
      <c r="M47" s="18">
        <v>40</v>
      </c>
      <c r="N47" s="100">
        <v>134</v>
      </c>
      <c r="O47" s="100">
        <v>167</v>
      </c>
      <c r="P47" s="18">
        <v>0.09</v>
      </c>
      <c r="Q47" s="18">
        <v>0.1</v>
      </c>
      <c r="R47" s="18"/>
      <c r="S47" s="18"/>
      <c r="T47" s="18"/>
      <c r="U47" s="18"/>
      <c r="V47" s="18"/>
      <c r="W47" s="18"/>
      <c r="X47" s="18">
        <v>4</v>
      </c>
      <c r="Y47" s="18">
        <v>6</v>
      </c>
      <c r="Z47" s="18">
        <v>20</v>
      </c>
      <c r="AA47" s="18">
        <v>30</v>
      </c>
      <c r="AB47" s="18">
        <v>40</v>
      </c>
      <c r="AC47" s="18">
        <v>70</v>
      </c>
      <c r="AD47" s="18">
        <v>50</v>
      </c>
      <c r="AE47" s="18">
        <v>60</v>
      </c>
      <c r="AF47" s="18"/>
      <c r="AG47" s="18"/>
      <c r="AH47" s="18"/>
      <c r="AI47" s="18"/>
      <c r="AJ47" s="18">
        <v>1</v>
      </c>
      <c r="AK47" s="18">
        <v>2.6</v>
      </c>
      <c r="AL47" s="4">
        <v>1.2E-2</v>
      </c>
      <c r="AM47" s="4">
        <v>1.4999999999999999E-2</v>
      </c>
      <c r="AN47" s="4">
        <v>0.3</v>
      </c>
      <c r="AO47" s="4">
        <v>0.4</v>
      </c>
    </row>
    <row r="48" spans="1:41" ht="15.75" x14ac:dyDescent="0.25">
      <c r="A48" s="11"/>
      <c r="B48" s="80">
        <v>344</v>
      </c>
      <c r="C48" s="75" t="s">
        <v>238</v>
      </c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4"/>
      <c r="AM48" s="4"/>
      <c r="AN48" s="4"/>
      <c r="AO48" s="4"/>
    </row>
    <row r="49" spans="1:41" ht="15.75" x14ac:dyDescent="0.25">
      <c r="A49" s="11"/>
      <c r="B49" s="80"/>
      <c r="C49" s="78" t="s">
        <v>10</v>
      </c>
      <c r="D49" s="4">
        <v>140</v>
      </c>
      <c r="E49" s="4">
        <v>115</v>
      </c>
      <c r="F49" s="4">
        <v>160</v>
      </c>
      <c r="G49" s="4">
        <v>130</v>
      </c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4"/>
      <c r="AM49" s="4"/>
      <c r="AN49" s="4"/>
      <c r="AO49" s="4"/>
    </row>
    <row r="50" spans="1:41" ht="15.75" x14ac:dyDescent="0.25">
      <c r="A50" s="11"/>
      <c r="B50" s="80"/>
      <c r="C50" s="78" t="s">
        <v>119</v>
      </c>
      <c r="D50" s="4">
        <v>85</v>
      </c>
      <c r="E50" s="4">
        <v>67</v>
      </c>
      <c r="F50" s="4">
        <v>88</v>
      </c>
      <c r="G50" s="4">
        <v>70</v>
      </c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4"/>
      <c r="AM50" s="4"/>
      <c r="AN50" s="4"/>
      <c r="AO50" s="4"/>
    </row>
    <row r="51" spans="1:41" ht="15.75" x14ac:dyDescent="0.25">
      <c r="A51" s="11"/>
      <c r="B51" s="80"/>
      <c r="C51" s="78" t="s">
        <v>23</v>
      </c>
      <c r="D51" s="4">
        <v>14</v>
      </c>
      <c r="E51" s="4">
        <v>12</v>
      </c>
      <c r="F51" s="4">
        <v>14</v>
      </c>
      <c r="G51" s="4">
        <v>12</v>
      </c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4"/>
      <c r="AM51" s="4"/>
      <c r="AN51" s="4"/>
      <c r="AO51" s="4"/>
    </row>
    <row r="52" spans="1:41" ht="15.75" x14ac:dyDescent="0.25">
      <c r="A52" s="11"/>
      <c r="B52" s="80"/>
      <c r="C52" s="78" t="s">
        <v>11</v>
      </c>
      <c r="D52" s="4">
        <v>18</v>
      </c>
      <c r="E52" s="4">
        <v>13</v>
      </c>
      <c r="F52" s="4">
        <v>18</v>
      </c>
      <c r="G52" s="4">
        <v>13</v>
      </c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4"/>
      <c r="AM52" s="4"/>
      <c r="AN52" s="4"/>
      <c r="AO52" s="4"/>
    </row>
    <row r="53" spans="1:41" ht="15.75" x14ac:dyDescent="0.25">
      <c r="A53" s="11"/>
      <c r="B53" s="80"/>
      <c r="C53" s="78" t="s">
        <v>120</v>
      </c>
      <c r="D53" s="4">
        <v>6</v>
      </c>
      <c r="E53" s="4">
        <v>6</v>
      </c>
      <c r="F53" s="4">
        <v>6</v>
      </c>
      <c r="G53" s="4">
        <v>6</v>
      </c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4"/>
      <c r="AM53" s="4"/>
      <c r="AN53" s="4"/>
      <c r="AO53" s="4"/>
    </row>
    <row r="54" spans="1:41" ht="15.75" x14ac:dyDescent="0.25">
      <c r="A54" s="11"/>
      <c r="B54" s="80"/>
      <c r="C54" s="78" t="s">
        <v>21</v>
      </c>
      <c r="D54" s="4">
        <v>5</v>
      </c>
      <c r="E54" s="4">
        <v>5</v>
      </c>
      <c r="F54" s="4">
        <v>5</v>
      </c>
      <c r="G54" s="4">
        <v>5</v>
      </c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4"/>
      <c r="AM54" s="4"/>
      <c r="AN54" s="4"/>
      <c r="AO54" s="4"/>
    </row>
    <row r="55" spans="1:41" s="81" customFormat="1" ht="15.75" x14ac:dyDescent="0.25">
      <c r="A55" s="80"/>
      <c r="B55" s="80"/>
      <c r="C55" s="78" t="s">
        <v>26</v>
      </c>
      <c r="D55" s="4">
        <v>1</v>
      </c>
      <c r="E55" s="4">
        <v>1</v>
      </c>
      <c r="F55" s="4">
        <v>2</v>
      </c>
      <c r="G55" s="4">
        <v>2</v>
      </c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129"/>
      <c r="AM55" s="129"/>
      <c r="AN55" s="129"/>
      <c r="AO55" s="129"/>
    </row>
    <row r="56" spans="1:41" s="81" customFormat="1" ht="15.75" x14ac:dyDescent="0.25">
      <c r="A56" s="80"/>
      <c r="B56" s="80"/>
      <c r="C56" s="78" t="s">
        <v>9</v>
      </c>
      <c r="D56" s="4">
        <v>10</v>
      </c>
      <c r="E56" s="4">
        <v>10</v>
      </c>
      <c r="F56" s="4">
        <v>10</v>
      </c>
      <c r="G56" s="4">
        <v>10</v>
      </c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129"/>
      <c r="AM56" s="129"/>
      <c r="AN56" s="129"/>
      <c r="AO56" s="129"/>
    </row>
    <row r="57" spans="1:41" ht="15.75" x14ac:dyDescent="0.25">
      <c r="A57" s="11"/>
      <c r="B57" s="80"/>
      <c r="C57" s="17" t="s">
        <v>85</v>
      </c>
      <c r="D57" s="11"/>
      <c r="E57" s="17">
        <v>180</v>
      </c>
      <c r="F57" s="17"/>
      <c r="G57" s="17">
        <v>200</v>
      </c>
      <c r="H57" s="11">
        <v>8</v>
      </c>
      <c r="I57" s="11">
        <v>9</v>
      </c>
      <c r="J57" s="11">
        <v>7</v>
      </c>
      <c r="K57" s="11">
        <v>9</v>
      </c>
      <c r="L57" s="11">
        <v>25</v>
      </c>
      <c r="M57" s="11">
        <v>40</v>
      </c>
      <c r="N57" s="11">
        <v>305</v>
      </c>
      <c r="O57" s="11">
        <v>377</v>
      </c>
      <c r="P57" s="11">
        <v>0.22</v>
      </c>
      <c r="Q57" s="11">
        <v>0.28000000000000003</v>
      </c>
      <c r="R57" s="11">
        <v>0.56000000000000005</v>
      </c>
      <c r="S57" s="11">
        <v>0.64</v>
      </c>
      <c r="T57" s="11"/>
      <c r="U57" s="11"/>
      <c r="V57" s="11"/>
      <c r="W57" s="11"/>
      <c r="X57" s="11"/>
      <c r="Y57" s="11"/>
      <c r="Z57" s="11"/>
      <c r="AA57" s="11"/>
      <c r="AB57" s="11">
        <v>0.8</v>
      </c>
      <c r="AC57" s="11">
        <v>0.8</v>
      </c>
      <c r="AD57" s="11"/>
      <c r="AE57" s="11"/>
      <c r="AF57" s="11">
        <v>80</v>
      </c>
      <c r="AG57" s="11">
        <v>90</v>
      </c>
      <c r="AH57" s="11"/>
      <c r="AI57" s="11"/>
      <c r="AJ57" s="11"/>
      <c r="AK57" s="11"/>
      <c r="AL57" s="4"/>
      <c r="AM57" s="4"/>
      <c r="AN57" s="4"/>
      <c r="AO57" s="4"/>
    </row>
    <row r="58" spans="1:41" ht="15.75" x14ac:dyDescent="0.25">
      <c r="A58" s="11"/>
      <c r="B58" s="80"/>
      <c r="C58" s="17" t="s">
        <v>239</v>
      </c>
      <c r="D58" s="11"/>
      <c r="E58" s="17"/>
      <c r="F58" s="17"/>
      <c r="G58" s="17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4"/>
      <c r="AM58" s="4"/>
      <c r="AN58" s="4"/>
      <c r="AO58" s="4"/>
    </row>
    <row r="59" spans="1:41" ht="15.75" x14ac:dyDescent="0.25">
      <c r="A59" s="11"/>
      <c r="B59" s="80"/>
      <c r="C59" s="78" t="s">
        <v>123</v>
      </c>
      <c r="D59" s="4">
        <v>100</v>
      </c>
      <c r="E59" s="4">
        <v>80</v>
      </c>
      <c r="F59" s="4">
        <v>120</v>
      </c>
      <c r="G59" s="4">
        <v>100</v>
      </c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4"/>
      <c r="AM59" s="4"/>
      <c r="AN59" s="4"/>
      <c r="AO59" s="4"/>
    </row>
    <row r="60" spans="1:41" ht="15.75" x14ac:dyDescent="0.25">
      <c r="A60" s="11"/>
      <c r="B60" s="80"/>
      <c r="C60" s="22" t="s">
        <v>23</v>
      </c>
      <c r="D60" s="11">
        <v>12</v>
      </c>
      <c r="E60" s="22">
        <v>10</v>
      </c>
      <c r="F60" s="22">
        <v>15</v>
      </c>
      <c r="G60" s="22">
        <v>12</v>
      </c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4"/>
      <c r="AM60" s="4"/>
      <c r="AN60" s="4"/>
      <c r="AO60" s="4"/>
    </row>
    <row r="61" spans="1:41" ht="15.75" x14ac:dyDescent="0.25">
      <c r="A61" s="11"/>
      <c r="B61" s="80"/>
      <c r="C61" s="22" t="s">
        <v>11</v>
      </c>
      <c r="D61" s="11">
        <v>12</v>
      </c>
      <c r="E61" s="22">
        <v>10</v>
      </c>
      <c r="F61" s="22">
        <v>15</v>
      </c>
      <c r="G61" s="22">
        <v>12</v>
      </c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4"/>
      <c r="AM61" s="4"/>
      <c r="AN61" s="4"/>
      <c r="AO61" s="4"/>
    </row>
    <row r="62" spans="1:41" ht="15.75" x14ac:dyDescent="0.25">
      <c r="A62" s="11"/>
      <c r="B62" s="80"/>
      <c r="C62" s="17" t="s">
        <v>13</v>
      </c>
      <c r="D62" s="11"/>
      <c r="E62" s="17">
        <v>80</v>
      </c>
      <c r="F62" s="17"/>
      <c r="G62" s="17">
        <v>100</v>
      </c>
      <c r="H62" s="11">
        <v>7</v>
      </c>
      <c r="I62" s="11">
        <v>9</v>
      </c>
      <c r="J62" s="11">
        <v>8</v>
      </c>
      <c r="K62" s="11">
        <v>9</v>
      </c>
      <c r="L62" s="11">
        <v>20</v>
      </c>
      <c r="M62" s="11">
        <v>25</v>
      </c>
      <c r="N62" s="11">
        <v>150</v>
      </c>
      <c r="O62" s="11">
        <v>185</v>
      </c>
      <c r="P62" s="11"/>
      <c r="Q62" s="11"/>
      <c r="R62" s="11"/>
      <c r="S62" s="11"/>
      <c r="T62" s="11"/>
      <c r="U62" s="11"/>
      <c r="V62" s="11">
        <v>0.04</v>
      </c>
      <c r="W62" s="11">
        <v>0.04</v>
      </c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4"/>
      <c r="AM62" s="4"/>
      <c r="AN62" s="4"/>
      <c r="AO62" s="4"/>
    </row>
    <row r="63" spans="1:41" ht="15.75" x14ac:dyDescent="0.25">
      <c r="A63" s="11"/>
      <c r="B63" s="80">
        <v>518</v>
      </c>
      <c r="C63" s="50" t="s">
        <v>156</v>
      </c>
      <c r="D63" s="39"/>
      <c r="E63" s="50">
        <v>250</v>
      </c>
      <c r="F63" s="39"/>
      <c r="G63" s="50">
        <v>250</v>
      </c>
      <c r="H63" s="39">
        <v>0.99</v>
      </c>
      <c r="I63" s="39">
        <v>0.99</v>
      </c>
      <c r="J63" s="39"/>
      <c r="K63" s="39"/>
      <c r="L63" s="39">
        <v>30</v>
      </c>
      <c r="M63" s="39">
        <v>30</v>
      </c>
      <c r="N63" s="39">
        <v>84.36</v>
      </c>
      <c r="O63" s="39">
        <v>84.36</v>
      </c>
      <c r="P63" s="39">
        <v>0.02</v>
      </c>
      <c r="Q63" s="39">
        <v>0.02</v>
      </c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>
        <v>0.19</v>
      </c>
      <c r="AC63" s="39">
        <v>0.19</v>
      </c>
      <c r="AD63" s="39">
        <v>30</v>
      </c>
      <c r="AE63" s="39">
        <v>30</v>
      </c>
      <c r="AF63" s="39">
        <v>13.98</v>
      </c>
      <c r="AG63" s="39">
        <v>13.98</v>
      </c>
      <c r="AH63" s="39"/>
      <c r="AI63" s="39"/>
      <c r="AJ63" s="39"/>
      <c r="AK63" s="39"/>
      <c r="AL63" s="11"/>
      <c r="AM63" s="11"/>
      <c r="AN63" s="11"/>
      <c r="AO63" s="11"/>
    </row>
    <row r="64" spans="1:41" ht="15.75" x14ac:dyDescent="0.25">
      <c r="A64" s="11"/>
      <c r="B64" s="187">
        <v>108</v>
      </c>
      <c r="C64" s="17" t="s">
        <v>112</v>
      </c>
      <c r="D64" s="11"/>
      <c r="E64" s="17"/>
      <c r="F64" s="11"/>
      <c r="G64" s="17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4"/>
      <c r="AM64" s="4"/>
      <c r="AN64" s="4"/>
      <c r="AO64" s="4"/>
    </row>
    <row r="65" spans="1:59" ht="15.75" x14ac:dyDescent="0.25">
      <c r="A65" s="11"/>
      <c r="B65" s="187"/>
      <c r="C65" s="17" t="s">
        <v>85</v>
      </c>
      <c r="D65" s="11">
        <v>60</v>
      </c>
      <c r="E65" s="17">
        <v>60</v>
      </c>
      <c r="F65" s="11">
        <v>60</v>
      </c>
      <c r="G65" s="17">
        <v>60</v>
      </c>
      <c r="H65" s="18">
        <v>2.2999999999999998</v>
      </c>
      <c r="I65" s="18">
        <v>2.2999999999999998</v>
      </c>
      <c r="J65" s="18">
        <v>0.24</v>
      </c>
      <c r="K65" s="18">
        <v>0.24</v>
      </c>
      <c r="L65" s="18">
        <v>14.8</v>
      </c>
      <c r="M65" s="18">
        <v>14.8</v>
      </c>
      <c r="N65" s="18">
        <v>71</v>
      </c>
      <c r="O65" s="18">
        <v>71</v>
      </c>
      <c r="P65" s="18">
        <v>0.06</v>
      </c>
      <c r="Q65" s="18">
        <v>0.06</v>
      </c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>
        <v>0.6</v>
      </c>
      <c r="AC65" s="18">
        <v>0.6</v>
      </c>
      <c r="AD65" s="18">
        <v>12</v>
      </c>
      <c r="AE65" s="18">
        <v>12</v>
      </c>
      <c r="AF65" s="18">
        <v>39</v>
      </c>
      <c r="AG65" s="18">
        <v>39</v>
      </c>
      <c r="AH65" s="18">
        <v>8.4</v>
      </c>
      <c r="AI65" s="18">
        <v>8.4</v>
      </c>
      <c r="AJ65" s="18">
        <v>0.6</v>
      </c>
      <c r="AK65" s="18">
        <v>0.6</v>
      </c>
      <c r="AL65" s="4"/>
      <c r="AM65" s="4"/>
      <c r="AN65" s="4"/>
      <c r="AO65" s="4"/>
    </row>
    <row r="66" spans="1:59" ht="15.75" x14ac:dyDescent="0.25">
      <c r="A66" s="11"/>
      <c r="B66" s="80">
        <v>109</v>
      </c>
      <c r="C66" s="17" t="s">
        <v>113</v>
      </c>
      <c r="D66" s="11"/>
      <c r="E66" s="17"/>
      <c r="F66" s="11"/>
      <c r="G66" s="17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4"/>
      <c r="AM66" s="4"/>
      <c r="AN66" s="4"/>
      <c r="AO66" s="4"/>
    </row>
    <row r="67" spans="1:59" ht="15.75" x14ac:dyDescent="0.25">
      <c r="A67" s="11"/>
      <c r="B67" s="80"/>
      <c r="C67" s="17" t="s">
        <v>85</v>
      </c>
      <c r="D67" s="11">
        <v>60</v>
      </c>
      <c r="E67" s="17">
        <v>60</v>
      </c>
      <c r="F67" s="11">
        <v>60</v>
      </c>
      <c r="G67" s="17">
        <v>60</v>
      </c>
      <c r="H67" s="18">
        <v>4</v>
      </c>
      <c r="I67" s="18">
        <v>4</v>
      </c>
      <c r="J67" s="18">
        <v>0.7</v>
      </c>
      <c r="K67" s="18">
        <v>0.7</v>
      </c>
      <c r="L67" s="18">
        <v>20</v>
      </c>
      <c r="M67" s="18">
        <v>20</v>
      </c>
      <c r="N67" s="18">
        <v>104</v>
      </c>
      <c r="O67" s="18">
        <v>104</v>
      </c>
      <c r="P67" s="18">
        <v>0.05</v>
      </c>
      <c r="Q67" s="18">
        <v>0.05</v>
      </c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>
        <v>10.5</v>
      </c>
      <c r="AE67" s="18">
        <v>10.5</v>
      </c>
      <c r="AF67" s="18"/>
      <c r="AG67" s="18"/>
      <c r="AH67" s="18">
        <v>14</v>
      </c>
      <c r="AI67" s="18">
        <v>14</v>
      </c>
      <c r="AJ67" s="18">
        <v>1.2</v>
      </c>
      <c r="AK67" s="18">
        <v>1.2</v>
      </c>
      <c r="AL67" s="4"/>
      <c r="AM67" s="4"/>
      <c r="AN67" s="4"/>
      <c r="AO67" s="4"/>
    </row>
    <row r="68" spans="1:59" ht="15.75" x14ac:dyDescent="0.25">
      <c r="A68" s="11"/>
      <c r="B68" s="80"/>
      <c r="C68" s="17"/>
      <c r="D68" s="11"/>
      <c r="E68" s="17"/>
      <c r="F68" s="11"/>
      <c r="G68" s="17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4"/>
      <c r="AM68" s="4"/>
      <c r="AN68" s="4"/>
      <c r="AO68" s="4"/>
    </row>
    <row r="69" spans="1:59" ht="15.75" x14ac:dyDescent="0.25">
      <c r="A69" s="11"/>
      <c r="B69" s="80"/>
      <c r="C69" s="17" t="s">
        <v>172</v>
      </c>
      <c r="D69" s="11"/>
      <c r="E69" s="17"/>
      <c r="F69" s="11"/>
      <c r="G69" s="17"/>
      <c r="H69" s="18"/>
      <c r="I69" s="18"/>
      <c r="J69" s="18"/>
      <c r="K69" s="18"/>
      <c r="L69" s="18"/>
      <c r="M69" s="18"/>
      <c r="N69" s="100">
        <f t="shared" ref="N69:S69" si="1">SUM(N32:N67)</f>
        <v>944.36</v>
      </c>
      <c r="O69" s="100">
        <f t="shared" si="1"/>
        <v>1112.3600000000001</v>
      </c>
      <c r="P69" s="18">
        <f t="shared" si="1"/>
        <v>0.49</v>
      </c>
      <c r="Q69" s="18">
        <f t="shared" si="1"/>
        <v>0.57000000000000006</v>
      </c>
      <c r="R69" s="18">
        <f t="shared" si="1"/>
        <v>0.56000000000000005</v>
      </c>
      <c r="S69" s="18">
        <f t="shared" si="1"/>
        <v>0.64</v>
      </c>
      <c r="T69" s="18"/>
      <c r="U69" s="18"/>
      <c r="V69" s="18">
        <f>SUM(V32:V67)</f>
        <v>0.04</v>
      </c>
      <c r="W69" s="18">
        <f>SUM(W32:W67)</f>
        <v>0.04</v>
      </c>
      <c r="X69" s="100">
        <f>SUM(X32:X67)</f>
        <v>4</v>
      </c>
      <c r="Y69" s="100">
        <f>SUM(Y32:Y67)</f>
        <v>6</v>
      </c>
      <c r="Z69" s="100"/>
      <c r="AA69" s="100"/>
      <c r="AB69" s="100"/>
      <c r="AC69" s="100"/>
      <c r="AD69" s="100"/>
      <c r="AE69" s="100"/>
      <c r="AF69" s="100"/>
      <c r="AG69" s="100"/>
      <c r="AH69" s="100">
        <f t="shared" ref="AH69:AO69" si="2">SUM(AH32:AH67)</f>
        <v>22.4</v>
      </c>
      <c r="AI69" s="100">
        <f t="shared" si="2"/>
        <v>22.4</v>
      </c>
      <c r="AJ69" s="112">
        <f t="shared" si="2"/>
        <v>3.5999999999999996</v>
      </c>
      <c r="AK69" s="112">
        <f t="shared" si="2"/>
        <v>5.4</v>
      </c>
      <c r="AL69" s="144">
        <f t="shared" si="2"/>
        <v>1.2E-2</v>
      </c>
      <c r="AM69" s="144">
        <f t="shared" si="2"/>
        <v>1.4999999999999999E-2</v>
      </c>
      <c r="AN69" s="112">
        <f t="shared" si="2"/>
        <v>0.3</v>
      </c>
      <c r="AO69" s="112">
        <f t="shared" si="2"/>
        <v>0.4</v>
      </c>
    </row>
    <row r="70" spans="1:59" s="6" customFormat="1" ht="15.75" x14ac:dyDescent="0.25">
      <c r="A70" s="11"/>
      <c r="B70" s="17"/>
      <c r="C70" s="83" t="s">
        <v>8</v>
      </c>
      <c r="D70" s="83"/>
      <c r="E70" s="83"/>
      <c r="F70" s="83"/>
      <c r="G70" s="83"/>
      <c r="H70" s="97">
        <f t="shared" ref="H70:M70" si="3">SUM(H10:H69)</f>
        <v>54.67</v>
      </c>
      <c r="I70" s="97">
        <f t="shared" si="3"/>
        <v>63.87</v>
      </c>
      <c r="J70" s="97">
        <f t="shared" si="3"/>
        <v>55.780000000000008</v>
      </c>
      <c r="K70" s="97">
        <f t="shared" si="3"/>
        <v>66.78</v>
      </c>
      <c r="L70" s="97">
        <f t="shared" si="3"/>
        <v>234.24</v>
      </c>
      <c r="M70" s="97">
        <f t="shared" si="3"/>
        <v>267.24</v>
      </c>
      <c r="N70" s="101">
        <v>2059</v>
      </c>
      <c r="O70" s="101">
        <v>2369</v>
      </c>
      <c r="P70" s="20">
        <v>0.89</v>
      </c>
      <c r="Q70" s="20">
        <v>1.1000000000000001</v>
      </c>
      <c r="R70" s="20">
        <v>1</v>
      </c>
      <c r="S70" s="20">
        <v>1.2</v>
      </c>
      <c r="T70" s="20">
        <f t="shared" ref="T70:AO70" si="4">SUM(T9:T69)</f>
        <v>8</v>
      </c>
      <c r="U70" s="20">
        <f t="shared" si="4"/>
        <v>8.25</v>
      </c>
      <c r="V70" s="20">
        <f t="shared" si="4"/>
        <v>0.14000000000000001</v>
      </c>
      <c r="W70" s="20">
        <f t="shared" si="4"/>
        <v>0.14000000000000001</v>
      </c>
      <c r="X70" s="20">
        <f t="shared" si="4"/>
        <v>44</v>
      </c>
      <c r="Y70" s="20">
        <f t="shared" si="4"/>
        <v>54.2</v>
      </c>
      <c r="Z70" s="20">
        <f t="shared" si="4"/>
        <v>501</v>
      </c>
      <c r="AA70" s="20">
        <f t="shared" si="4"/>
        <v>651</v>
      </c>
      <c r="AB70" s="20">
        <f t="shared" si="4"/>
        <v>782.19</v>
      </c>
      <c r="AC70" s="20">
        <f t="shared" si="4"/>
        <v>882.19</v>
      </c>
      <c r="AD70" s="20">
        <f t="shared" si="4"/>
        <v>774.86</v>
      </c>
      <c r="AE70" s="20">
        <f t="shared" si="4"/>
        <v>848.86</v>
      </c>
      <c r="AF70" s="20">
        <f>SUM(AF9:AF69)</f>
        <v>786.1400000000001</v>
      </c>
      <c r="AG70" s="20">
        <f t="shared" si="4"/>
        <v>866.1400000000001</v>
      </c>
      <c r="AH70" s="20">
        <f t="shared" si="4"/>
        <v>182.08</v>
      </c>
      <c r="AI70" s="20">
        <f t="shared" si="4"/>
        <v>212.08</v>
      </c>
      <c r="AJ70" s="20">
        <f t="shared" si="4"/>
        <v>9.94</v>
      </c>
      <c r="AK70" s="20">
        <f t="shared" si="4"/>
        <v>13.54</v>
      </c>
      <c r="AL70" s="20">
        <f t="shared" si="4"/>
        <v>4.2000000000000003E-2</v>
      </c>
      <c r="AM70" s="20">
        <f t="shared" si="4"/>
        <v>0.06</v>
      </c>
      <c r="AN70" s="20">
        <f t="shared" si="4"/>
        <v>2.4</v>
      </c>
      <c r="AO70" s="20">
        <f t="shared" si="4"/>
        <v>3.1999999999999997</v>
      </c>
    </row>
    <row r="71" spans="1:59" ht="15.75" x14ac:dyDescent="0.25">
      <c r="A71" s="1"/>
      <c r="B71" s="1"/>
      <c r="C71" s="163"/>
      <c r="D71" s="209" t="s">
        <v>42</v>
      </c>
      <c r="E71" s="209"/>
      <c r="F71" s="209" t="s">
        <v>185</v>
      </c>
      <c r="G71" s="209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</row>
    <row r="72" spans="1:59" ht="15.75" x14ac:dyDescent="0.25">
      <c r="A72" s="1"/>
      <c r="B72" s="1"/>
      <c r="C72" s="186" t="s">
        <v>43</v>
      </c>
      <c r="D72" s="210">
        <f>H70</f>
        <v>54.67</v>
      </c>
      <c r="E72" s="210"/>
      <c r="F72" s="210">
        <f>I70</f>
        <v>63.87</v>
      </c>
      <c r="G72" s="210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</row>
    <row r="73" spans="1:59" ht="15.75" x14ac:dyDescent="0.25">
      <c r="A73" s="1"/>
      <c r="B73" s="1"/>
      <c r="C73" s="186" t="s">
        <v>44</v>
      </c>
      <c r="D73" s="210">
        <f>J70</f>
        <v>55.780000000000008</v>
      </c>
      <c r="E73" s="210"/>
      <c r="F73" s="210">
        <f>K70</f>
        <v>66.78</v>
      </c>
      <c r="G73" s="210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</row>
    <row r="74" spans="1:59" ht="15.75" x14ac:dyDescent="0.25">
      <c r="A74" s="1"/>
      <c r="B74" s="1"/>
      <c r="C74" s="186" t="s">
        <v>45</v>
      </c>
      <c r="D74" s="210">
        <f>L70</f>
        <v>234.24</v>
      </c>
      <c r="E74" s="210"/>
      <c r="F74" s="210">
        <f>M70</f>
        <v>267.24</v>
      </c>
      <c r="G74" s="210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</row>
    <row r="75" spans="1:59" ht="15.75" x14ac:dyDescent="0.25">
      <c r="A75" s="1"/>
      <c r="B75" s="1"/>
      <c r="C75" s="186" t="s">
        <v>46</v>
      </c>
      <c r="D75" s="210">
        <f>N70</f>
        <v>2059</v>
      </c>
      <c r="E75" s="210"/>
      <c r="F75" s="210">
        <f>O70</f>
        <v>2369</v>
      </c>
      <c r="G75" s="210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</row>
    <row r="76" spans="1:59" ht="15.75" x14ac:dyDescent="0.25">
      <c r="A76" s="1"/>
      <c r="B76" s="1"/>
      <c r="C76" s="22" t="s">
        <v>47</v>
      </c>
      <c r="D76" s="211">
        <f>P70</f>
        <v>0.89</v>
      </c>
      <c r="E76" s="211"/>
      <c r="F76" s="211">
        <f>Q70</f>
        <v>1.1000000000000001</v>
      </c>
      <c r="G76" s="21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</row>
    <row r="77" spans="1:59" ht="15.75" x14ac:dyDescent="0.25">
      <c r="A77" s="1"/>
      <c r="B77" s="1"/>
      <c r="C77" s="161" t="s">
        <v>177</v>
      </c>
      <c r="D77" s="211">
        <f>R70</f>
        <v>1</v>
      </c>
      <c r="E77" s="211"/>
      <c r="F77" s="211">
        <f>S70</f>
        <v>1.2</v>
      </c>
      <c r="G77" s="21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</row>
    <row r="78" spans="1:59" ht="15.75" x14ac:dyDescent="0.25">
      <c r="A78" s="1"/>
      <c r="B78" s="1"/>
      <c r="C78" s="161" t="s">
        <v>251</v>
      </c>
      <c r="D78" s="211">
        <f>T70</f>
        <v>8</v>
      </c>
      <c r="E78" s="211"/>
      <c r="F78" s="211">
        <f>U70</f>
        <v>8.25</v>
      </c>
      <c r="G78" s="21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</row>
    <row r="79" spans="1:59" ht="15.75" x14ac:dyDescent="0.25">
      <c r="A79" s="1"/>
      <c r="B79" s="1"/>
      <c r="C79" s="161" t="s">
        <v>178</v>
      </c>
      <c r="D79" s="211">
        <f>V70</f>
        <v>0.14000000000000001</v>
      </c>
      <c r="E79" s="211"/>
      <c r="F79" s="211">
        <f>W70</f>
        <v>0.14000000000000001</v>
      </c>
      <c r="G79" s="21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</row>
    <row r="80" spans="1:59" ht="15.75" x14ac:dyDescent="0.25">
      <c r="A80" s="1"/>
      <c r="B80" s="1"/>
      <c r="C80" s="22" t="s">
        <v>48</v>
      </c>
      <c r="D80" s="211">
        <f>X70</f>
        <v>44</v>
      </c>
      <c r="E80" s="211"/>
      <c r="F80" s="211">
        <f>Y70</f>
        <v>54.2</v>
      </c>
      <c r="G80" s="21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</row>
    <row r="81" spans="1:59" ht="15.75" x14ac:dyDescent="0.25">
      <c r="A81" s="1"/>
      <c r="B81" s="1"/>
      <c r="C81" s="22" t="s">
        <v>254</v>
      </c>
      <c r="D81" s="211">
        <f>Z70</f>
        <v>501</v>
      </c>
      <c r="E81" s="211"/>
      <c r="F81" s="211">
        <f>AA70</f>
        <v>651</v>
      </c>
      <c r="G81" s="21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</row>
    <row r="82" spans="1:59" ht="15.75" x14ac:dyDescent="0.25">
      <c r="A82" s="1"/>
      <c r="B82" s="1"/>
      <c r="C82" s="22" t="s">
        <v>255</v>
      </c>
      <c r="D82" s="211">
        <f>AB70</f>
        <v>782.19</v>
      </c>
      <c r="E82" s="211"/>
      <c r="F82" s="211">
        <f>AC70</f>
        <v>882.19</v>
      </c>
      <c r="G82" s="21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</row>
    <row r="83" spans="1:59" ht="15.75" x14ac:dyDescent="0.25">
      <c r="A83" s="1"/>
      <c r="B83" s="1"/>
      <c r="C83" s="22" t="s">
        <v>49</v>
      </c>
      <c r="D83" s="211">
        <f>AD70</f>
        <v>774.86</v>
      </c>
      <c r="E83" s="211"/>
      <c r="F83" s="211">
        <f>AE70</f>
        <v>848.86</v>
      </c>
      <c r="G83" s="21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</row>
    <row r="84" spans="1:59" ht="15.75" x14ac:dyDescent="0.25">
      <c r="A84" s="1"/>
      <c r="B84" s="1"/>
      <c r="C84" s="22" t="s">
        <v>50</v>
      </c>
      <c r="D84" s="211">
        <f>AF70</f>
        <v>786.1400000000001</v>
      </c>
      <c r="E84" s="211"/>
      <c r="F84" s="211">
        <f>AG70</f>
        <v>866.1400000000001</v>
      </c>
      <c r="G84" s="211"/>
    </row>
    <row r="85" spans="1:59" ht="15.75" x14ac:dyDescent="0.25">
      <c r="A85" s="1"/>
      <c r="B85" s="1"/>
      <c r="C85" s="22" t="s">
        <v>51</v>
      </c>
      <c r="D85" s="211">
        <f>AH70</f>
        <v>182.08</v>
      </c>
      <c r="E85" s="211"/>
      <c r="F85" s="211">
        <f>AI70</f>
        <v>212.08</v>
      </c>
      <c r="G85" s="211"/>
    </row>
    <row r="86" spans="1:59" ht="15.75" x14ac:dyDescent="0.25">
      <c r="A86" s="1"/>
      <c r="B86" s="1"/>
      <c r="C86" s="22" t="s">
        <v>52</v>
      </c>
      <c r="D86" s="211">
        <f>AJ70</f>
        <v>9.94</v>
      </c>
      <c r="E86" s="211"/>
      <c r="F86" s="211">
        <f>AK70</f>
        <v>13.54</v>
      </c>
      <c r="G86" s="211"/>
    </row>
    <row r="87" spans="1:59" ht="15.75" x14ac:dyDescent="0.25">
      <c r="A87" s="1"/>
      <c r="B87" s="1"/>
      <c r="C87" s="22" t="s">
        <v>252</v>
      </c>
      <c r="D87" s="212">
        <f>AL70</f>
        <v>4.2000000000000003E-2</v>
      </c>
      <c r="E87" s="212"/>
      <c r="F87" s="212">
        <f>AM70</f>
        <v>0.06</v>
      </c>
      <c r="G87" s="212"/>
    </row>
    <row r="88" spans="1:59" ht="15.75" x14ac:dyDescent="0.25">
      <c r="A88" s="1"/>
      <c r="B88" s="1"/>
      <c r="C88" s="22" t="s">
        <v>253</v>
      </c>
      <c r="D88" s="211">
        <f>AN70</f>
        <v>2.4</v>
      </c>
      <c r="E88" s="211"/>
      <c r="F88" s="211">
        <f>AO70</f>
        <v>3.1999999999999997</v>
      </c>
      <c r="G88" s="211"/>
    </row>
    <row r="89" spans="1:59" ht="15.75" x14ac:dyDescent="0.25">
      <c r="A89" s="1"/>
      <c r="B89" s="1"/>
      <c r="C89" s="142"/>
      <c r="D89" s="160"/>
      <c r="E89" s="160"/>
      <c r="F89" s="160"/>
      <c r="G89" s="160"/>
    </row>
    <row r="90" spans="1:59" x14ac:dyDescent="0.25">
      <c r="A90" s="1"/>
      <c r="B90" s="1" t="s">
        <v>157</v>
      </c>
      <c r="C90" s="1"/>
      <c r="D90" s="1"/>
      <c r="E90" s="1"/>
      <c r="F90" s="1"/>
      <c r="G90" s="1"/>
    </row>
  </sheetData>
  <mergeCells count="36">
    <mergeCell ref="D83:E83"/>
    <mergeCell ref="F83:G83"/>
    <mergeCell ref="D87:E87"/>
    <mergeCell ref="F87:G87"/>
    <mergeCell ref="D88:E88"/>
    <mergeCell ref="F88:G88"/>
    <mergeCell ref="D84:E84"/>
    <mergeCell ref="F84:G84"/>
    <mergeCell ref="D85:E85"/>
    <mergeCell ref="F85:G85"/>
    <mergeCell ref="D86:E86"/>
    <mergeCell ref="F86:G86"/>
    <mergeCell ref="D80:E80"/>
    <mergeCell ref="F80:G80"/>
    <mergeCell ref="D81:E81"/>
    <mergeCell ref="F81:G81"/>
    <mergeCell ref="D82:E82"/>
    <mergeCell ref="F82:G82"/>
    <mergeCell ref="D77:E77"/>
    <mergeCell ref="F77:G77"/>
    <mergeCell ref="D78:E78"/>
    <mergeCell ref="F78:G78"/>
    <mergeCell ref="D79:E79"/>
    <mergeCell ref="F79:G79"/>
    <mergeCell ref="D74:E74"/>
    <mergeCell ref="F74:G74"/>
    <mergeCell ref="D75:E75"/>
    <mergeCell ref="F75:G75"/>
    <mergeCell ref="D76:E76"/>
    <mergeCell ref="F76:G76"/>
    <mergeCell ref="D71:E71"/>
    <mergeCell ref="F71:G71"/>
    <mergeCell ref="D72:E72"/>
    <mergeCell ref="F72:G72"/>
    <mergeCell ref="D73:E73"/>
    <mergeCell ref="F73:G73"/>
  </mergeCells>
  <pageMargins left="0.25" right="0.25" top="0.75" bottom="0.75" header="0.3" footer="0.3"/>
  <pageSetup paperSize="9" scale="35" orientation="landscape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AO75"/>
  <sheetViews>
    <sheetView view="pageBreakPreview" topLeftCell="A37" zoomScaleNormal="100" zoomScaleSheetLayoutView="100" workbookViewId="0">
      <selection activeCell="F69" sqref="F69:G69"/>
    </sheetView>
  </sheetViews>
  <sheetFormatPr defaultRowHeight="15" x14ac:dyDescent="0.25"/>
  <cols>
    <col min="1" max="1" width="9" customWidth="1"/>
    <col min="3" max="3" width="27.7109375" customWidth="1"/>
    <col min="8" max="8" width="7.7109375" customWidth="1"/>
    <col min="9" max="9" width="7.28515625" customWidth="1"/>
    <col min="10" max="11" width="7.7109375" customWidth="1"/>
    <col min="14" max="14" width="8.140625" customWidth="1"/>
    <col min="15" max="15" width="8.5703125" customWidth="1"/>
    <col min="16" max="16" width="6" customWidth="1"/>
    <col min="17" max="17" width="7" customWidth="1"/>
    <col min="18" max="18" width="6.7109375" customWidth="1"/>
    <col min="19" max="19" width="7" customWidth="1"/>
    <col min="20" max="20" width="7.42578125" style="2" customWidth="1"/>
    <col min="21" max="21" width="7.28515625" style="2" customWidth="1"/>
    <col min="22" max="22" width="6.42578125" style="2" customWidth="1"/>
    <col min="23" max="23" width="6.7109375" style="2" customWidth="1"/>
    <col min="24" max="24" width="6.5703125" style="2" customWidth="1"/>
    <col min="25" max="25" width="7.140625" style="2" customWidth="1"/>
    <col min="26" max="26" width="7.85546875" style="2" customWidth="1"/>
    <col min="27" max="27" width="11" style="2" customWidth="1"/>
    <col min="28" max="28" width="9.28515625" style="2" customWidth="1"/>
    <col min="29" max="29" width="9.140625" style="2" customWidth="1"/>
    <col min="30" max="30" width="9.42578125" style="2" customWidth="1"/>
    <col min="31" max="31" width="10.28515625" style="2" customWidth="1"/>
    <col min="32" max="33" width="9.140625" style="2"/>
    <col min="34" max="34" width="9" style="2" customWidth="1"/>
    <col min="35" max="35" width="8.85546875" style="2" customWidth="1"/>
    <col min="36" max="36" width="6.7109375" style="2" customWidth="1"/>
    <col min="37" max="37" width="7.28515625" style="2" customWidth="1"/>
    <col min="38" max="38" width="8.28515625" style="2" customWidth="1"/>
    <col min="39" max="39" width="7.28515625" style="2" customWidth="1"/>
    <col min="40" max="40" width="6.7109375" style="2" customWidth="1"/>
    <col min="41" max="41" width="7.28515625" style="2" customWidth="1"/>
  </cols>
  <sheetData>
    <row r="2" spans="1:41" ht="15.75" x14ac:dyDescent="0.25">
      <c r="A2" s="25" t="s">
        <v>258</v>
      </c>
      <c r="B2" s="25" t="s">
        <v>258</v>
      </c>
      <c r="C2" s="25" t="s">
        <v>12</v>
      </c>
      <c r="D2" s="25" t="s">
        <v>17</v>
      </c>
      <c r="E2" s="25"/>
      <c r="F2" s="25" t="s">
        <v>185</v>
      </c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</row>
    <row r="3" spans="1:41" ht="15.75" x14ac:dyDescent="0.25">
      <c r="A3" s="11"/>
      <c r="B3" s="187"/>
      <c r="C3" s="14" t="s">
        <v>28</v>
      </c>
      <c r="D3" s="14" t="s">
        <v>14</v>
      </c>
      <c r="E3" s="14" t="s">
        <v>15</v>
      </c>
      <c r="F3" s="14" t="s">
        <v>14</v>
      </c>
      <c r="G3" s="14" t="s">
        <v>15</v>
      </c>
      <c r="H3" s="14" t="s">
        <v>0</v>
      </c>
      <c r="I3" s="14" t="s">
        <v>0</v>
      </c>
      <c r="J3" s="14" t="s">
        <v>1</v>
      </c>
      <c r="K3" s="14" t="s">
        <v>1</v>
      </c>
      <c r="L3" s="14" t="s">
        <v>2</v>
      </c>
      <c r="M3" s="14" t="s">
        <v>2</v>
      </c>
      <c r="N3" s="14" t="s">
        <v>16</v>
      </c>
      <c r="O3" s="14" t="s">
        <v>16</v>
      </c>
      <c r="P3" s="14" t="s">
        <v>3</v>
      </c>
      <c r="Q3" s="14" t="s">
        <v>3</v>
      </c>
      <c r="R3" s="14" t="s">
        <v>170</v>
      </c>
      <c r="S3" s="14" t="s">
        <v>170</v>
      </c>
      <c r="T3" s="14" t="s">
        <v>232</v>
      </c>
      <c r="U3" s="14" t="s">
        <v>232</v>
      </c>
      <c r="V3" s="14" t="s">
        <v>171</v>
      </c>
      <c r="W3" s="14" t="s">
        <v>171</v>
      </c>
      <c r="X3" s="14" t="s">
        <v>4</v>
      </c>
      <c r="Y3" s="14" t="s">
        <v>4</v>
      </c>
      <c r="Z3" s="14" t="s">
        <v>38</v>
      </c>
      <c r="AA3" s="14" t="s">
        <v>38</v>
      </c>
      <c r="AB3" s="14" t="s">
        <v>233</v>
      </c>
      <c r="AC3" s="14" t="s">
        <v>233</v>
      </c>
      <c r="AD3" s="14" t="s">
        <v>5</v>
      </c>
      <c r="AE3" s="14" t="s">
        <v>5</v>
      </c>
      <c r="AF3" s="14" t="s">
        <v>41</v>
      </c>
      <c r="AG3" s="14" t="s">
        <v>41</v>
      </c>
      <c r="AH3" s="14" t="s">
        <v>39</v>
      </c>
      <c r="AI3" s="14" t="s">
        <v>39</v>
      </c>
      <c r="AJ3" s="14" t="s">
        <v>6</v>
      </c>
      <c r="AK3" s="14" t="s">
        <v>6</v>
      </c>
      <c r="AL3" s="14" t="s">
        <v>234</v>
      </c>
      <c r="AM3" s="14" t="s">
        <v>234</v>
      </c>
      <c r="AN3" s="14" t="s">
        <v>235</v>
      </c>
      <c r="AO3" s="14" t="s">
        <v>235</v>
      </c>
    </row>
    <row r="4" spans="1:41" ht="15.75" x14ac:dyDescent="0.25">
      <c r="A4" s="11"/>
      <c r="B4" s="187">
        <v>415</v>
      </c>
      <c r="C4" s="26" t="s">
        <v>93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</row>
    <row r="5" spans="1:41" ht="15.75" x14ac:dyDescent="0.25">
      <c r="A5" s="11"/>
      <c r="C5" s="25" t="s">
        <v>18</v>
      </c>
      <c r="D5" s="25">
        <v>31</v>
      </c>
      <c r="E5" s="25">
        <v>31</v>
      </c>
      <c r="F5" s="25">
        <v>38</v>
      </c>
      <c r="G5" s="25">
        <v>38</v>
      </c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</row>
    <row r="6" spans="1:41" ht="15.75" x14ac:dyDescent="0.25">
      <c r="A6" s="11"/>
      <c r="B6" s="187"/>
      <c r="C6" s="25" t="s">
        <v>20</v>
      </c>
      <c r="D6" s="25">
        <v>68</v>
      </c>
      <c r="E6" s="25">
        <v>68</v>
      </c>
      <c r="F6" s="25">
        <v>85</v>
      </c>
      <c r="G6" s="25">
        <v>85</v>
      </c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</row>
    <row r="7" spans="1:41" ht="15.75" x14ac:dyDescent="0.25">
      <c r="A7" s="11"/>
      <c r="B7" s="187"/>
      <c r="C7" s="25" t="s">
        <v>19</v>
      </c>
      <c r="D7" s="25">
        <v>100</v>
      </c>
      <c r="E7" s="25">
        <v>100</v>
      </c>
      <c r="F7" s="25">
        <v>100</v>
      </c>
      <c r="G7" s="25">
        <v>100</v>
      </c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</row>
    <row r="8" spans="1:41" ht="15.75" x14ac:dyDescent="0.25">
      <c r="A8" s="11"/>
      <c r="B8" s="187"/>
      <c r="C8" s="25" t="s">
        <v>21</v>
      </c>
      <c r="D8" s="25">
        <v>4</v>
      </c>
      <c r="E8" s="25">
        <v>4</v>
      </c>
      <c r="F8" s="25">
        <v>5</v>
      </c>
      <c r="G8" s="25">
        <v>5</v>
      </c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</row>
    <row r="9" spans="1:41" ht="15.75" x14ac:dyDescent="0.25">
      <c r="A9" s="11"/>
      <c r="B9" s="187"/>
      <c r="C9" s="11" t="s">
        <v>26</v>
      </c>
      <c r="D9" s="11">
        <v>1</v>
      </c>
      <c r="E9" s="11">
        <v>1</v>
      </c>
      <c r="F9" s="11">
        <v>1</v>
      </c>
      <c r="G9" s="11">
        <v>1</v>
      </c>
      <c r="H9" s="11"/>
      <c r="I9" s="11"/>
      <c r="J9" s="25"/>
      <c r="K9" s="25"/>
      <c r="L9" s="25"/>
      <c r="M9" s="25"/>
      <c r="N9" s="25"/>
      <c r="O9" s="25"/>
      <c r="P9" s="25"/>
      <c r="Q9" s="25"/>
      <c r="R9" s="25"/>
      <c r="S9" s="25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</row>
    <row r="10" spans="1:41" ht="15.75" x14ac:dyDescent="0.25">
      <c r="A10" s="11"/>
      <c r="B10" s="187"/>
      <c r="C10" s="25" t="s">
        <v>22</v>
      </c>
      <c r="D10" s="25">
        <v>5</v>
      </c>
      <c r="E10" s="25">
        <v>5</v>
      </c>
      <c r="F10" s="25">
        <v>8</v>
      </c>
      <c r="G10" s="25">
        <v>8</v>
      </c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</row>
    <row r="11" spans="1:41" ht="15.75" x14ac:dyDescent="0.25">
      <c r="A11" s="11"/>
      <c r="B11" s="187"/>
      <c r="C11" s="25" t="s">
        <v>35</v>
      </c>
      <c r="D11" s="25"/>
      <c r="E11" s="11">
        <v>220</v>
      </c>
      <c r="F11" s="25"/>
      <c r="G11" s="25">
        <v>250</v>
      </c>
      <c r="H11" s="25">
        <v>7</v>
      </c>
      <c r="I11" s="25">
        <v>9</v>
      </c>
      <c r="J11" s="25">
        <v>10</v>
      </c>
      <c r="K11" s="25">
        <v>14</v>
      </c>
      <c r="L11" s="25">
        <v>45</v>
      </c>
      <c r="M11" s="25">
        <v>52</v>
      </c>
      <c r="N11" s="25">
        <v>260</v>
      </c>
      <c r="O11" s="25">
        <v>352</v>
      </c>
      <c r="P11" s="25">
        <v>0.1</v>
      </c>
      <c r="Q11" s="143">
        <v>0.15</v>
      </c>
      <c r="R11" s="25">
        <v>0.06</v>
      </c>
      <c r="S11" s="25">
        <v>0.11</v>
      </c>
      <c r="T11" s="11">
        <v>1.2</v>
      </c>
      <c r="U11" s="11">
        <v>1.23</v>
      </c>
      <c r="V11" s="11"/>
      <c r="W11" s="11"/>
      <c r="X11" s="11">
        <v>16.5</v>
      </c>
      <c r="Y11" s="11">
        <v>20</v>
      </c>
      <c r="Z11" s="11">
        <v>126</v>
      </c>
      <c r="AA11" s="11">
        <v>186</v>
      </c>
      <c r="AB11" s="11">
        <v>50</v>
      </c>
      <c r="AC11" s="11">
        <v>80</v>
      </c>
      <c r="AD11" s="11">
        <v>152</v>
      </c>
      <c r="AE11" s="11">
        <v>176.5</v>
      </c>
      <c r="AF11" s="11">
        <v>84</v>
      </c>
      <c r="AG11" s="11">
        <v>100</v>
      </c>
      <c r="AH11" s="11">
        <v>15</v>
      </c>
      <c r="AI11" s="11">
        <v>40</v>
      </c>
      <c r="AJ11" s="11">
        <v>2.2999999999999998</v>
      </c>
      <c r="AK11" s="11">
        <v>2.8</v>
      </c>
      <c r="AL11" s="11"/>
      <c r="AM11" s="11"/>
      <c r="AN11" s="11">
        <v>0.45</v>
      </c>
      <c r="AO11" s="11">
        <v>0.75</v>
      </c>
    </row>
    <row r="12" spans="1:41" ht="15.75" x14ac:dyDescent="0.25">
      <c r="A12" s="11"/>
      <c r="B12" s="187">
        <v>92</v>
      </c>
      <c r="C12" s="26" t="s">
        <v>263</v>
      </c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</row>
    <row r="13" spans="1:41" ht="15.75" x14ac:dyDescent="0.25">
      <c r="A13" s="11"/>
      <c r="B13" s="187"/>
      <c r="C13" s="25" t="s">
        <v>264</v>
      </c>
      <c r="D13" s="25">
        <v>10</v>
      </c>
      <c r="E13" s="25">
        <v>10</v>
      </c>
      <c r="F13" s="25">
        <v>10</v>
      </c>
      <c r="G13" s="25">
        <v>10</v>
      </c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</row>
    <row r="14" spans="1:41" ht="15.75" x14ac:dyDescent="0.25">
      <c r="A14" s="11"/>
      <c r="B14" s="187"/>
      <c r="C14" s="25" t="s">
        <v>109</v>
      </c>
      <c r="D14" s="25">
        <v>30</v>
      </c>
      <c r="E14" s="25">
        <v>30</v>
      </c>
      <c r="F14" s="25">
        <v>30</v>
      </c>
      <c r="G14" s="25">
        <v>30</v>
      </c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</row>
    <row r="15" spans="1:41" ht="15.75" x14ac:dyDescent="0.25">
      <c r="A15" s="11"/>
      <c r="B15" s="187"/>
      <c r="C15" s="25" t="s">
        <v>85</v>
      </c>
      <c r="D15" s="25"/>
      <c r="E15" s="27">
        <v>40</v>
      </c>
      <c r="F15" s="25"/>
      <c r="G15" s="27">
        <v>40</v>
      </c>
      <c r="H15" s="25">
        <v>2.4500000000000002</v>
      </c>
      <c r="I15" s="25">
        <v>2.4500000000000002</v>
      </c>
      <c r="J15" s="25">
        <v>7.55</v>
      </c>
      <c r="K15" s="25">
        <v>7.55</v>
      </c>
      <c r="L15" s="25">
        <v>14.6</v>
      </c>
      <c r="M15" s="25">
        <v>14.6</v>
      </c>
      <c r="N15" s="25">
        <v>136</v>
      </c>
      <c r="O15" s="25">
        <v>136</v>
      </c>
      <c r="P15" s="18">
        <v>0.01</v>
      </c>
      <c r="Q15" s="144">
        <v>1.7000000000000001E-2</v>
      </c>
      <c r="R15" s="18">
        <v>0.03</v>
      </c>
      <c r="S15" s="18">
        <v>0.03</v>
      </c>
      <c r="T15" s="18"/>
      <c r="U15" s="18"/>
      <c r="V15" s="18"/>
      <c r="W15" s="18"/>
      <c r="X15" s="18"/>
      <c r="Y15" s="18"/>
      <c r="Z15" s="18"/>
      <c r="AA15" s="18"/>
      <c r="AB15" s="18">
        <v>0.3</v>
      </c>
      <c r="AC15" s="18">
        <v>0.3</v>
      </c>
      <c r="AD15" s="18">
        <v>6</v>
      </c>
      <c r="AE15" s="18">
        <v>6</v>
      </c>
      <c r="AF15" s="18">
        <v>53</v>
      </c>
      <c r="AG15" s="18">
        <v>53</v>
      </c>
      <c r="AH15" s="18">
        <v>4.2</v>
      </c>
      <c r="AI15" s="18">
        <v>4.2</v>
      </c>
      <c r="AJ15" s="18">
        <v>0.33</v>
      </c>
      <c r="AK15" s="18">
        <v>0.33</v>
      </c>
      <c r="AL15" s="18"/>
      <c r="AM15" s="18"/>
      <c r="AN15" s="18"/>
      <c r="AO15" s="18"/>
    </row>
    <row r="16" spans="1:41" ht="31.5" x14ac:dyDescent="0.25">
      <c r="A16" s="11"/>
      <c r="B16" s="80">
        <v>501</v>
      </c>
      <c r="C16" s="16" t="s">
        <v>184</v>
      </c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</row>
    <row r="17" spans="1:41" ht="15.75" x14ac:dyDescent="0.25">
      <c r="A17" s="11"/>
      <c r="B17" s="187"/>
      <c r="C17" s="25" t="s">
        <v>259</v>
      </c>
      <c r="D17" s="25">
        <v>5</v>
      </c>
      <c r="E17" s="25">
        <v>5</v>
      </c>
      <c r="F17" s="25">
        <v>5</v>
      </c>
      <c r="G17" s="25">
        <v>5</v>
      </c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</row>
    <row r="18" spans="1:41" ht="15.75" x14ac:dyDescent="0.25">
      <c r="A18" s="11"/>
      <c r="B18" s="187"/>
      <c r="C18" s="25" t="s">
        <v>21</v>
      </c>
      <c r="D18" s="25">
        <v>20</v>
      </c>
      <c r="E18" s="25">
        <v>20</v>
      </c>
      <c r="F18" s="25">
        <v>20</v>
      </c>
      <c r="G18" s="25">
        <v>20</v>
      </c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</row>
    <row r="19" spans="1:41" ht="15.75" x14ac:dyDescent="0.25">
      <c r="A19" s="11"/>
      <c r="B19" s="187"/>
      <c r="C19" s="25" t="s">
        <v>19</v>
      </c>
      <c r="D19" s="25">
        <v>180</v>
      </c>
      <c r="E19" s="25">
        <v>180</v>
      </c>
      <c r="F19" s="25">
        <v>180</v>
      </c>
      <c r="G19" s="25">
        <v>180</v>
      </c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</row>
    <row r="20" spans="1:41" ht="15.75" x14ac:dyDescent="0.25">
      <c r="A20" s="11"/>
      <c r="B20" s="187"/>
      <c r="C20" s="25" t="s">
        <v>20</v>
      </c>
      <c r="D20" s="25">
        <v>50</v>
      </c>
      <c r="E20" s="25">
        <v>50</v>
      </c>
      <c r="F20" s="25">
        <v>50</v>
      </c>
      <c r="G20" s="25">
        <v>50</v>
      </c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</row>
    <row r="21" spans="1:41" ht="15.75" x14ac:dyDescent="0.25">
      <c r="A21" s="11"/>
      <c r="B21" s="187"/>
      <c r="C21" s="25" t="s">
        <v>25</v>
      </c>
      <c r="D21" s="25"/>
      <c r="E21" s="25">
        <v>200</v>
      </c>
      <c r="F21" s="25"/>
      <c r="G21" s="25">
        <v>200</v>
      </c>
      <c r="H21" s="22">
        <v>3.2</v>
      </c>
      <c r="I21" s="22">
        <v>3.2</v>
      </c>
      <c r="J21" s="22">
        <v>7.7</v>
      </c>
      <c r="K21" s="22">
        <v>7.7</v>
      </c>
      <c r="L21" s="22">
        <v>15.9</v>
      </c>
      <c r="M21" s="22">
        <v>15.9</v>
      </c>
      <c r="N21" s="22">
        <v>101</v>
      </c>
      <c r="O21" s="22">
        <v>101</v>
      </c>
      <c r="P21" s="25">
        <v>5.5E-2</v>
      </c>
      <c r="Q21" s="143">
        <v>5.5E-2</v>
      </c>
      <c r="R21" s="25">
        <v>0.2</v>
      </c>
      <c r="S21" s="25">
        <v>0.2</v>
      </c>
      <c r="T21" s="11">
        <v>1</v>
      </c>
      <c r="U21" s="11">
        <v>1</v>
      </c>
      <c r="V21" s="11">
        <v>0.03</v>
      </c>
      <c r="W21" s="11">
        <v>0.03</v>
      </c>
      <c r="X21" s="11">
        <v>1.58</v>
      </c>
      <c r="Y21" s="11">
        <v>1.58</v>
      </c>
      <c r="Z21" s="11">
        <v>24.42</v>
      </c>
      <c r="AA21" s="11">
        <v>24.42</v>
      </c>
      <c r="AB21" s="11">
        <v>280</v>
      </c>
      <c r="AC21" s="11">
        <v>280</v>
      </c>
      <c r="AD21" s="11">
        <v>152</v>
      </c>
      <c r="AE21" s="11">
        <v>152</v>
      </c>
      <c r="AF21" s="11">
        <v>124.43</v>
      </c>
      <c r="AG21" s="11">
        <v>124.43</v>
      </c>
      <c r="AH21" s="11">
        <v>21.31</v>
      </c>
      <c r="AI21" s="11">
        <v>21.31</v>
      </c>
      <c r="AJ21" s="11">
        <v>0.47</v>
      </c>
      <c r="AK21" s="11">
        <v>0.47</v>
      </c>
      <c r="AL21" s="11"/>
      <c r="AM21" s="11"/>
      <c r="AN21" s="11">
        <v>0.47</v>
      </c>
      <c r="AO21" s="11">
        <v>0.47</v>
      </c>
    </row>
    <row r="22" spans="1:41" ht="15.75" x14ac:dyDescent="0.25">
      <c r="A22" s="11"/>
      <c r="B22" s="187"/>
      <c r="C22" s="125" t="s">
        <v>236</v>
      </c>
      <c r="D22" s="25">
        <v>40</v>
      </c>
      <c r="E22" s="25">
        <v>40</v>
      </c>
      <c r="F22" s="25">
        <v>40</v>
      </c>
      <c r="G22" s="25">
        <v>40</v>
      </c>
      <c r="H22" s="100">
        <v>5</v>
      </c>
      <c r="I22" s="68">
        <v>5</v>
      </c>
      <c r="J22" s="112">
        <v>4.2</v>
      </c>
      <c r="K22" s="175">
        <v>4.2</v>
      </c>
      <c r="L22" s="100">
        <v>10</v>
      </c>
      <c r="M22" s="176">
        <v>10</v>
      </c>
      <c r="N22" s="100">
        <v>102</v>
      </c>
      <c r="O22" s="11">
        <v>102</v>
      </c>
      <c r="P22" s="11">
        <v>0.2</v>
      </c>
      <c r="Q22" s="11">
        <v>0.2</v>
      </c>
      <c r="R22" s="25">
        <v>0.14000000000000001</v>
      </c>
      <c r="S22" s="25">
        <v>0.14000000000000001</v>
      </c>
      <c r="T22" s="11">
        <v>0.88</v>
      </c>
      <c r="U22" s="11">
        <v>0.88</v>
      </c>
      <c r="V22" s="11"/>
      <c r="W22" s="11"/>
      <c r="X22" s="4"/>
      <c r="Y22" s="4"/>
      <c r="Z22" s="11">
        <v>59.6</v>
      </c>
      <c r="AA22" s="11">
        <v>59.6</v>
      </c>
      <c r="AB22" s="11"/>
      <c r="AC22" s="11"/>
      <c r="AD22" s="11">
        <v>20</v>
      </c>
      <c r="AE22" s="11">
        <v>20</v>
      </c>
      <c r="AF22" s="11">
        <v>68.8</v>
      </c>
      <c r="AG22" s="11">
        <v>68.8</v>
      </c>
      <c r="AH22" s="11">
        <v>25</v>
      </c>
      <c r="AI22" s="11">
        <v>25</v>
      </c>
      <c r="AJ22" s="11">
        <v>0.5</v>
      </c>
      <c r="AK22" s="11">
        <v>0.5</v>
      </c>
      <c r="AL22" s="144">
        <v>8.9999999999999993E-3</v>
      </c>
      <c r="AM22" s="144">
        <v>8.9999999999999993E-3</v>
      </c>
      <c r="AN22" s="11"/>
      <c r="AO22" s="11"/>
    </row>
    <row r="23" spans="1:41" ht="15.75" x14ac:dyDescent="0.25">
      <c r="A23" s="11"/>
      <c r="B23" s="187">
        <v>517</v>
      </c>
      <c r="C23" s="125" t="s">
        <v>256</v>
      </c>
      <c r="D23" s="25"/>
      <c r="E23" s="25">
        <v>100</v>
      </c>
      <c r="F23" s="25"/>
      <c r="G23" s="177">
        <v>120</v>
      </c>
      <c r="H23" s="133">
        <v>4</v>
      </c>
      <c r="I23" s="33">
        <v>5</v>
      </c>
      <c r="J23" s="178">
        <v>6.3</v>
      </c>
      <c r="K23" s="179">
        <v>7</v>
      </c>
      <c r="L23" s="178">
        <v>1.5</v>
      </c>
      <c r="M23" s="21">
        <v>2</v>
      </c>
      <c r="N23" s="133">
        <v>100</v>
      </c>
      <c r="O23" s="11">
        <v>120</v>
      </c>
      <c r="P23" s="11"/>
      <c r="Q23" s="11"/>
      <c r="R23" s="25"/>
      <c r="S23" s="25"/>
      <c r="T23" s="11"/>
      <c r="U23" s="11"/>
      <c r="V23" s="11"/>
      <c r="W23" s="11"/>
      <c r="X23" s="4"/>
      <c r="Y23" s="4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44"/>
      <c r="AM23" s="144"/>
      <c r="AN23" s="11"/>
      <c r="AO23" s="11"/>
    </row>
    <row r="24" spans="1:41" ht="15.75" x14ac:dyDescent="0.25">
      <c r="A24" s="11"/>
      <c r="B24" s="187"/>
      <c r="C24" s="25" t="s">
        <v>172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11">
        <f>SUM(N7:N23)</f>
        <v>699</v>
      </c>
      <c r="O24" s="11">
        <f>SUM(O7:O23)</f>
        <v>811</v>
      </c>
      <c r="P24" s="25">
        <f t="shared" ref="P24:AO24" si="0">SUM(P8:P22)</f>
        <v>0.36499999999999999</v>
      </c>
      <c r="Q24" s="25">
        <f t="shared" si="0"/>
        <v>0.42199999999999999</v>
      </c>
      <c r="R24" s="25">
        <f t="shared" si="0"/>
        <v>0.43000000000000005</v>
      </c>
      <c r="S24" s="25">
        <f t="shared" si="0"/>
        <v>0.48000000000000004</v>
      </c>
      <c r="T24" s="11">
        <f t="shared" si="0"/>
        <v>3.08</v>
      </c>
      <c r="U24" s="11">
        <f t="shared" si="0"/>
        <v>3.11</v>
      </c>
      <c r="V24" s="11">
        <f t="shared" si="0"/>
        <v>0.03</v>
      </c>
      <c r="W24" s="11">
        <f t="shared" si="0"/>
        <v>0.03</v>
      </c>
      <c r="X24" s="11">
        <f t="shared" si="0"/>
        <v>18.079999999999998</v>
      </c>
      <c r="Y24" s="11">
        <f t="shared" si="0"/>
        <v>21.58</v>
      </c>
      <c r="Z24" s="11">
        <f t="shared" si="0"/>
        <v>210.02</v>
      </c>
      <c r="AA24" s="11">
        <f t="shared" si="0"/>
        <v>270.02000000000004</v>
      </c>
      <c r="AB24" s="11">
        <f t="shared" si="0"/>
        <v>330.3</v>
      </c>
      <c r="AC24" s="11">
        <f t="shared" si="0"/>
        <v>360.3</v>
      </c>
      <c r="AD24" s="11">
        <f t="shared" si="0"/>
        <v>330</v>
      </c>
      <c r="AE24" s="11">
        <f t="shared" si="0"/>
        <v>354.5</v>
      </c>
      <c r="AF24" s="11">
        <f t="shared" si="0"/>
        <v>330.23</v>
      </c>
      <c r="AG24" s="11">
        <f t="shared" si="0"/>
        <v>346.23</v>
      </c>
      <c r="AH24" s="11">
        <f t="shared" si="0"/>
        <v>65.509999999999991</v>
      </c>
      <c r="AI24" s="11">
        <f t="shared" si="0"/>
        <v>90.51</v>
      </c>
      <c r="AJ24" s="11">
        <f t="shared" si="0"/>
        <v>3.5999999999999996</v>
      </c>
      <c r="AK24" s="11">
        <f t="shared" si="0"/>
        <v>4.0999999999999996</v>
      </c>
      <c r="AL24" s="11">
        <f t="shared" si="0"/>
        <v>8.9999999999999993E-3</v>
      </c>
      <c r="AM24" s="11">
        <f t="shared" si="0"/>
        <v>8.9999999999999993E-3</v>
      </c>
      <c r="AN24" s="11">
        <f t="shared" si="0"/>
        <v>0.91999999999999993</v>
      </c>
      <c r="AO24" s="11">
        <f t="shared" si="0"/>
        <v>1.22</v>
      </c>
    </row>
    <row r="25" spans="1:41" ht="15.75" x14ac:dyDescent="0.25">
      <c r="A25" s="11"/>
      <c r="B25" s="187"/>
      <c r="C25" s="14" t="s">
        <v>29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</row>
    <row r="26" spans="1:41" ht="31.5" x14ac:dyDescent="0.25">
      <c r="A26" s="11"/>
      <c r="B26" s="80">
        <v>4</v>
      </c>
      <c r="C26" s="191" t="s">
        <v>260</v>
      </c>
      <c r="D26" s="72"/>
      <c r="E26" s="72"/>
      <c r="F26" s="72"/>
      <c r="G26" s="72"/>
      <c r="H26" s="72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</row>
    <row r="27" spans="1:41" ht="15.75" x14ac:dyDescent="0.25">
      <c r="A27" s="11"/>
      <c r="B27" s="80"/>
      <c r="C27" s="25" t="s">
        <v>261</v>
      </c>
      <c r="D27" s="25">
        <v>90</v>
      </c>
      <c r="E27" s="25">
        <v>70</v>
      </c>
      <c r="F27" s="25">
        <v>105</v>
      </c>
      <c r="G27" s="25">
        <v>82</v>
      </c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</row>
    <row r="28" spans="1:41" ht="15.75" x14ac:dyDescent="0.25">
      <c r="A28" s="11"/>
      <c r="B28" s="80"/>
      <c r="C28" s="25" t="s">
        <v>62</v>
      </c>
      <c r="D28" s="25">
        <v>14</v>
      </c>
      <c r="E28" s="25">
        <v>10</v>
      </c>
      <c r="F28" s="25">
        <v>20</v>
      </c>
      <c r="G28" s="25">
        <v>15</v>
      </c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</row>
    <row r="29" spans="1:41" ht="15.75" x14ac:dyDescent="0.25">
      <c r="A29" s="11"/>
      <c r="B29" s="80"/>
      <c r="C29" s="25" t="s">
        <v>9</v>
      </c>
      <c r="D29" s="25">
        <v>5</v>
      </c>
      <c r="E29" s="25">
        <v>5</v>
      </c>
      <c r="F29" s="25">
        <v>6</v>
      </c>
      <c r="G29" s="25">
        <v>6</v>
      </c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</row>
    <row r="30" spans="1:41" ht="15.75" x14ac:dyDescent="0.25">
      <c r="A30" s="11"/>
      <c r="B30" s="80"/>
      <c r="C30" s="11" t="s">
        <v>26</v>
      </c>
      <c r="D30" s="11">
        <v>1</v>
      </c>
      <c r="E30" s="11">
        <v>1</v>
      </c>
      <c r="F30" s="11">
        <v>1</v>
      </c>
      <c r="G30" s="11">
        <v>1</v>
      </c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</row>
    <row r="31" spans="1:41" ht="15.75" x14ac:dyDescent="0.25">
      <c r="A31" s="11"/>
      <c r="B31" s="80"/>
      <c r="C31" s="11" t="s">
        <v>86</v>
      </c>
      <c r="D31" s="11">
        <v>2</v>
      </c>
      <c r="E31" s="11">
        <v>1</v>
      </c>
      <c r="F31" s="11">
        <v>2</v>
      </c>
      <c r="G31" s="11">
        <v>1</v>
      </c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</row>
    <row r="32" spans="1:41" ht="15.75" x14ac:dyDescent="0.25">
      <c r="A32" s="11"/>
      <c r="B32" s="80"/>
      <c r="C32" s="25" t="s">
        <v>13</v>
      </c>
      <c r="D32" s="25"/>
      <c r="E32" s="25">
        <v>80</v>
      </c>
      <c r="F32" s="25"/>
      <c r="G32" s="25">
        <v>100</v>
      </c>
      <c r="H32" s="11">
        <v>1</v>
      </c>
      <c r="I32" s="11">
        <v>2.2000000000000002</v>
      </c>
      <c r="J32" s="11">
        <v>6.8</v>
      </c>
      <c r="K32" s="11">
        <v>8.5</v>
      </c>
      <c r="L32" s="11">
        <v>8</v>
      </c>
      <c r="M32" s="11">
        <v>12</v>
      </c>
      <c r="N32" s="11">
        <v>75</v>
      </c>
      <c r="O32" s="11">
        <v>115</v>
      </c>
      <c r="P32" s="25"/>
      <c r="Q32" s="25"/>
      <c r="R32" s="25"/>
      <c r="S32" s="25"/>
      <c r="T32" s="11"/>
      <c r="U32" s="11"/>
      <c r="V32" s="11">
        <v>0.02</v>
      </c>
      <c r="W32" s="11">
        <v>0.02</v>
      </c>
      <c r="X32" s="11"/>
      <c r="Y32" s="11"/>
      <c r="Z32" s="11">
        <v>10</v>
      </c>
      <c r="AA32" s="11">
        <v>20</v>
      </c>
      <c r="AB32" s="11">
        <v>110</v>
      </c>
      <c r="AC32" s="11">
        <v>130</v>
      </c>
      <c r="AD32" s="11">
        <v>75</v>
      </c>
      <c r="AE32" s="11">
        <v>90</v>
      </c>
      <c r="AF32" s="11">
        <v>40</v>
      </c>
      <c r="AG32" s="11">
        <v>60</v>
      </c>
      <c r="AH32" s="11"/>
      <c r="AI32" s="11"/>
      <c r="AJ32" s="11">
        <v>0.6</v>
      </c>
      <c r="AK32" s="11">
        <v>1</v>
      </c>
      <c r="AL32" s="144">
        <v>1.2E-2</v>
      </c>
      <c r="AM32" s="11">
        <v>0.02</v>
      </c>
      <c r="AN32" s="11">
        <v>0.2</v>
      </c>
      <c r="AO32" s="11">
        <v>0.3</v>
      </c>
    </row>
    <row r="33" spans="1:41" ht="15.75" x14ac:dyDescent="0.25">
      <c r="A33" s="11"/>
      <c r="B33" s="187">
        <v>150</v>
      </c>
      <c r="C33" s="75" t="s">
        <v>208</v>
      </c>
      <c r="D33" s="17"/>
      <c r="E33" s="17"/>
      <c r="F33" s="17"/>
      <c r="G33" s="17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</row>
    <row r="34" spans="1:41" ht="15.75" x14ac:dyDescent="0.25">
      <c r="A34" s="11"/>
      <c r="B34" s="187"/>
      <c r="C34" s="11" t="s">
        <v>10</v>
      </c>
      <c r="D34" s="11">
        <v>90</v>
      </c>
      <c r="E34" s="11">
        <v>70</v>
      </c>
      <c r="F34" s="11">
        <v>100</v>
      </c>
      <c r="G34" s="11">
        <v>80</v>
      </c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</row>
    <row r="35" spans="1:41" ht="15.75" x14ac:dyDescent="0.25">
      <c r="A35" s="11"/>
      <c r="B35" s="187"/>
      <c r="C35" s="11" t="s">
        <v>11</v>
      </c>
      <c r="D35" s="11">
        <v>17</v>
      </c>
      <c r="E35" s="11">
        <v>14</v>
      </c>
      <c r="F35" s="11">
        <v>20</v>
      </c>
      <c r="G35" s="11">
        <v>16</v>
      </c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</row>
    <row r="36" spans="1:41" ht="15.75" x14ac:dyDescent="0.25">
      <c r="A36" s="11"/>
      <c r="B36" s="187"/>
      <c r="C36" s="11" t="s">
        <v>23</v>
      </c>
      <c r="D36" s="11">
        <v>17</v>
      </c>
      <c r="E36" s="11">
        <v>14</v>
      </c>
      <c r="F36" s="11">
        <v>20</v>
      </c>
      <c r="G36" s="11">
        <v>16</v>
      </c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</row>
    <row r="37" spans="1:41" ht="15.75" x14ac:dyDescent="0.25">
      <c r="A37" s="11"/>
      <c r="B37" s="187"/>
      <c r="C37" s="11" t="s">
        <v>9</v>
      </c>
      <c r="D37" s="11">
        <v>4</v>
      </c>
      <c r="E37" s="11">
        <v>4</v>
      </c>
      <c r="F37" s="11">
        <v>5</v>
      </c>
      <c r="G37" s="11">
        <v>5</v>
      </c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</row>
    <row r="38" spans="1:41" ht="15.75" x14ac:dyDescent="0.25">
      <c r="A38" s="11"/>
      <c r="B38" s="187"/>
      <c r="C38" s="11" t="s">
        <v>86</v>
      </c>
      <c r="D38" s="11">
        <v>3</v>
      </c>
      <c r="E38" s="11">
        <v>2</v>
      </c>
      <c r="F38" s="11">
        <v>4</v>
      </c>
      <c r="G38" s="11">
        <v>3</v>
      </c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</row>
    <row r="39" spans="1:41" ht="15.75" x14ac:dyDescent="0.25">
      <c r="A39" s="11"/>
      <c r="B39" s="187"/>
      <c r="C39" s="11" t="s">
        <v>209</v>
      </c>
      <c r="D39" s="11">
        <v>60</v>
      </c>
      <c r="E39" s="11">
        <v>40</v>
      </c>
      <c r="F39" s="11">
        <v>70</v>
      </c>
      <c r="G39" s="11">
        <v>58</v>
      </c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</row>
    <row r="40" spans="1:41" ht="15.75" x14ac:dyDescent="0.25">
      <c r="A40" s="11"/>
      <c r="B40" s="187"/>
      <c r="C40" s="11" t="s">
        <v>82</v>
      </c>
      <c r="D40" s="11">
        <v>163</v>
      </c>
      <c r="E40" s="11">
        <v>163</v>
      </c>
      <c r="F40" s="11">
        <v>175</v>
      </c>
      <c r="G40" s="11">
        <v>175</v>
      </c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</row>
    <row r="41" spans="1:41" ht="15.75" x14ac:dyDescent="0.25">
      <c r="A41" s="11"/>
      <c r="B41" s="187"/>
      <c r="C41" s="17" t="s">
        <v>13</v>
      </c>
      <c r="D41" s="17"/>
      <c r="E41" s="17">
        <v>200</v>
      </c>
      <c r="F41" s="17"/>
      <c r="G41" s="17">
        <v>250</v>
      </c>
      <c r="H41" s="25">
        <v>4.7</v>
      </c>
      <c r="I41" s="25">
        <v>7.3</v>
      </c>
      <c r="J41" s="25">
        <v>4.3</v>
      </c>
      <c r="K41" s="25">
        <v>8.1999999999999993</v>
      </c>
      <c r="L41" s="25">
        <v>25</v>
      </c>
      <c r="M41" s="25">
        <v>38</v>
      </c>
      <c r="N41" s="25">
        <v>180</v>
      </c>
      <c r="O41" s="25">
        <v>245</v>
      </c>
      <c r="P41" s="18">
        <v>0.06</v>
      </c>
      <c r="Q41" s="18">
        <v>0.08</v>
      </c>
      <c r="R41" s="18">
        <v>0.1</v>
      </c>
      <c r="S41" s="18">
        <v>0.13</v>
      </c>
      <c r="T41" s="100">
        <v>2</v>
      </c>
      <c r="U41" s="100">
        <v>2.1</v>
      </c>
      <c r="V41" s="11">
        <v>0.02</v>
      </c>
      <c r="W41" s="18">
        <v>0.02</v>
      </c>
      <c r="X41" s="18"/>
      <c r="Y41" s="18"/>
      <c r="Z41" s="100">
        <v>60</v>
      </c>
      <c r="AA41" s="100">
        <v>80</v>
      </c>
      <c r="AB41" s="100"/>
      <c r="AC41" s="100"/>
      <c r="AD41" s="100"/>
      <c r="AE41" s="100"/>
      <c r="AF41" s="100"/>
      <c r="AG41" s="100"/>
      <c r="AH41" s="18"/>
      <c r="AI41" s="18"/>
      <c r="AJ41" s="18">
        <v>2.1</v>
      </c>
      <c r="AK41" s="18">
        <v>4.2</v>
      </c>
      <c r="AL41" s="18"/>
      <c r="AM41" s="18"/>
      <c r="AN41" s="112"/>
      <c r="AO41" s="112"/>
    </row>
    <row r="42" spans="1:41" ht="31.5" x14ac:dyDescent="0.25">
      <c r="A42" s="11"/>
      <c r="B42" s="92">
        <v>440</v>
      </c>
      <c r="C42" s="47" t="s">
        <v>168</v>
      </c>
      <c r="D42" s="39"/>
      <c r="E42" s="39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</row>
    <row r="43" spans="1:41" ht="15.75" x14ac:dyDescent="0.25">
      <c r="A43" s="11"/>
      <c r="B43" s="92"/>
      <c r="C43" s="39" t="s">
        <v>160</v>
      </c>
      <c r="D43" s="39">
        <v>180</v>
      </c>
      <c r="E43" s="39">
        <v>180</v>
      </c>
      <c r="F43" s="39">
        <v>180</v>
      </c>
      <c r="G43" s="39">
        <v>180</v>
      </c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</row>
    <row r="44" spans="1:41" ht="15.75" x14ac:dyDescent="0.25">
      <c r="A44" s="11"/>
      <c r="B44" s="92"/>
      <c r="C44" s="39" t="s">
        <v>9</v>
      </c>
      <c r="D44" s="39">
        <v>5</v>
      </c>
      <c r="E44" s="50">
        <v>5</v>
      </c>
      <c r="F44" s="39">
        <v>5</v>
      </c>
      <c r="G44" s="50">
        <v>5</v>
      </c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</row>
    <row r="45" spans="1:41" ht="15.75" x14ac:dyDescent="0.25">
      <c r="A45" s="11"/>
      <c r="B45" s="92"/>
      <c r="C45" s="39" t="s">
        <v>22</v>
      </c>
      <c r="D45" s="39">
        <v>5</v>
      </c>
      <c r="E45" s="50">
        <v>5</v>
      </c>
      <c r="F45" s="39">
        <v>5</v>
      </c>
      <c r="G45" s="50">
        <v>5</v>
      </c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</row>
    <row r="46" spans="1:41" ht="15.75" x14ac:dyDescent="0.25">
      <c r="A46" s="11"/>
      <c r="B46" s="92"/>
      <c r="C46" s="39" t="s">
        <v>26</v>
      </c>
      <c r="D46" s="39">
        <v>1</v>
      </c>
      <c r="E46" s="39">
        <v>1</v>
      </c>
      <c r="F46" s="39">
        <v>2</v>
      </c>
      <c r="G46" s="39">
        <v>2</v>
      </c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</row>
    <row r="47" spans="1:41" ht="15.75" x14ac:dyDescent="0.25">
      <c r="A47" s="11"/>
      <c r="B47" s="92"/>
      <c r="C47" s="76" t="s">
        <v>13</v>
      </c>
      <c r="D47" s="50"/>
      <c r="E47" s="50">
        <v>200</v>
      </c>
      <c r="F47" s="50"/>
      <c r="G47" s="50">
        <v>200</v>
      </c>
      <c r="H47" s="11">
        <v>20</v>
      </c>
      <c r="I47" s="11">
        <v>20</v>
      </c>
      <c r="J47" s="11">
        <v>12</v>
      </c>
      <c r="K47" s="11">
        <v>12</v>
      </c>
      <c r="L47" s="11">
        <v>60</v>
      </c>
      <c r="M47" s="11">
        <v>60</v>
      </c>
      <c r="N47" s="11">
        <v>430</v>
      </c>
      <c r="O47" s="11">
        <v>430</v>
      </c>
      <c r="P47" s="11">
        <v>0.05</v>
      </c>
      <c r="Q47" s="11">
        <v>0.05</v>
      </c>
      <c r="R47" s="4"/>
      <c r="S47" s="4"/>
      <c r="T47" s="4"/>
      <c r="U47" s="4"/>
      <c r="V47" s="4"/>
      <c r="W47" s="4"/>
      <c r="X47" s="39"/>
      <c r="Y47" s="39"/>
      <c r="Z47" s="39"/>
      <c r="AA47" s="39"/>
      <c r="AB47" s="39">
        <v>6.3</v>
      </c>
      <c r="AC47" s="39">
        <v>6.3</v>
      </c>
      <c r="AD47" s="39"/>
      <c r="AE47" s="39"/>
      <c r="AF47" s="39"/>
      <c r="AG47" s="39"/>
      <c r="AH47" s="39">
        <v>26</v>
      </c>
      <c r="AI47" s="39">
        <v>26</v>
      </c>
      <c r="AJ47" s="39"/>
      <c r="AK47" s="39"/>
      <c r="AL47" s="39"/>
      <c r="AM47" s="39"/>
      <c r="AN47" s="39"/>
      <c r="AO47" s="39"/>
    </row>
    <row r="48" spans="1:41" ht="28.5" customHeight="1" x14ac:dyDescent="0.25">
      <c r="A48" s="11"/>
      <c r="B48" s="80">
        <v>518</v>
      </c>
      <c r="C48" s="50" t="s">
        <v>156</v>
      </c>
      <c r="D48" s="39"/>
      <c r="E48" s="50">
        <v>250</v>
      </c>
      <c r="F48" s="39"/>
      <c r="G48" s="50">
        <v>250</v>
      </c>
      <c r="H48" s="39">
        <v>0.99</v>
      </c>
      <c r="I48" s="39">
        <v>0.99</v>
      </c>
      <c r="J48" s="39"/>
      <c r="K48" s="39"/>
      <c r="L48" s="39">
        <v>25</v>
      </c>
      <c r="M48" s="39">
        <v>25</v>
      </c>
      <c r="N48" s="39">
        <v>84.36</v>
      </c>
      <c r="O48" s="39">
        <v>84.36</v>
      </c>
      <c r="P48" s="39">
        <v>0.02</v>
      </c>
      <c r="Q48" s="39">
        <v>0.02</v>
      </c>
      <c r="R48" s="39"/>
      <c r="S48" s="39"/>
      <c r="T48" s="39"/>
      <c r="U48" s="39"/>
      <c r="V48" s="39"/>
      <c r="W48" s="39"/>
      <c r="X48" s="39">
        <v>10</v>
      </c>
      <c r="Y48" s="39">
        <v>10</v>
      </c>
      <c r="Z48" s="39"/>
      <c r="AA48" s="39"/>
      <c r="AB48" s="39">
        <v>0.19</v>
      </c>
      <c r="AC48" s="39">
        <v>0.19</v>
      </c>
      <c r="AD48" s="39">
        <v>30</v>
      </c>
      <c r="AE48" s="39">
        <v>30</v>
      </c>
      <c r="AF48" s="39">
        <v>13.98</v>
      </c>
      <c r="AG48" s="39">
        <v>13.98</v>
      </c>
      <c r="AH48" s="39">
        <v>7.99</v>
      </c>
      <c r="AI48" s="39">
        <v>7.99</v>
      </c>
      <c r="AJ48" s="39">
        <v>0.3</v>
      </c>
      <c r="AK48" s="39">
        <v>0.3</v>
      </c>
      <c r="AL48" s="11"/>
      <c r="AM48" s="11"/>
      <c r="AN48" s="11"/>
      <c r="AO48" s="11"/>
    </row>
    <row r="49" spans="1:41" ht="15.75" x14ac:dyDescent="0.25">
      <c r="A49" s="11"/>
      <c r="B49" s="187">
        <v>108</v>
      </c>
      <c r="C49" s="17" t="s">
        <v>112</v>
      </c>
      <c r="D49" s="11"/>
      <c r="E49" s="17"/>
      <c r="F49" s="11"/>
      <c r="G49" s="17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</row>
    <row r="50" spans="1:41" ht="15.75" x14ac:dyDescent="0.25">
      <c r="A50" s="11"/>
      <c r="B50" s="187"/>
      <c r="C50" s="17" t="s">
        <v>85</v>
      </c>
      <c r="D50" s="11">
        <v>30</v>
      </c>
      <c r="E50" s="17">
        <v>30</v>
      </c>
      <c r="F50" s="11">
        <v>60</v>
      </c>
      <c r="G50" s="17">
        <v>60</v>
      </c>
      <c r="H50" s="18">
        <v>1.1000000000000001</v>
      </c>
      <c r="I50" s="18">
        <v>2.2999999999999998</v>
      </c>
      <c r="J50" s="18">
        <v>0.1</v>
      </c>
      <c r="K50" s="18">
        <v>0.24</v>
      </c>
      <c r="L50" s="18">
        <v>7.4</v>
      </c>
      <c r="M50" s="18">
        <v>14.8</v>
      </c>
      <c r="N50" s="18">
        <v>35</v>
      </c>
      <c r="O50" s="18">
        <v>71</v>
      </c>
      <c r="P50" s="18">
        <v>0.03</v>
      </c>
      <c r="Q50" s="18">
        <v>0.06</v>
      </c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>
        <v>0.3</v>
      </c>
      <c r="AC50" s="18">
        <v>0.6</v>
      </c>
      <c r="AD50" s="100">
        <v>6</v>
      </c>
      <c r="AE50" s="100">
        <v>12</v>
      </c>
      <c r="AF50" s="100">
        <v>19.5</v>
      </c>
      <c r="AG50" s="100">
        <v>39</v>
      </c>
      <c r="AH50" s="18">
        <v>4.2</v>
      </c>
      <c r="AI50" s="18">
        <v>8.4</v>
      </c>
      <c r="AJ50" s="18">
        <v>0.3</v>
      </c>
      <c r="AK50" s="18">
        <v>0.6</v>
      </c>
      <c r="AL50" s="18"/>
      <c r="AM50" s="18"/>
      <c r="AN50" s="18"/>
      <c r="AO50" s="18"/>
    </row>
    <row r="51" spans="1:41" ht="15.75" x14ac:dyDescent="0.25">
      <c r="A51" s="11"/>
      <c r="B51" s="187">
        <v>109</v>
      </c>
      <c r="C51" s="17" t="s">
        <v>113</v>
      </c>
      <c r="D51" s="11"/>
      <c r="E51" s="17"/>
      <c r="F51" s="11"/>
      <c r="G51" s="17"/>
      <c r="H51" s="18"/>
      <c r="I51" s="18"/>
      <c r="J51" s="18"/>
      <c r="K51" s="18"/>
      <c r="L51" s="18"/>
      <c r="M51" s="18"/>
      <c r="N51" s="100"/>
      <c r="O51" s="100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</row>
    <row r="52" spans="1:41" ht="15.75" x14ac:dyDescent="0.25">
      <c r="A52" s="11"/>
      <c r="B52" s="187"/>
      <c r="C52" s="17" t="s">
        <v>85</v>
      </c>
      <c r="D52" s="11">
        <v>60</v>
      </c>
      <c r="E52" s="17">
        <v>60</v>
      </c>
      <c r="F52" s="11">
        <v>60</v>
      </c>
      <c r="G52" s="17">
        <v>60</v>
      </c>
      <c r="H52" s="18">
        <v>4</v>
      </c>
      <c r="I52" s="18">
        <v>4</v>
      </c>
      <c r="J52" s="18">
        <v>0.7</v>
      </c>
      <c r="K52" s="18">
        <v>0.7</v>
      </c>
      <c r="L52" s="18">
        <v>20</v>
      </c>
      <c r="M52" s="18">
        <v>20</v>
      </c>
      <c r="N52" s="100">
        <v>104</v>
      </c>
      <c r="O52" s="100">
        <v>104</v>
      </c>
      <c r="P52" s="18">
        <v>0.05</v>
      </c>
      <c r="Q52" s="18">
        <v>0.05</v>
      </c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>
        <v>10.5</v>
      </c>
      <c r="AE52" s="18">
        <v>10.5</v>
      </c>
      <c r="AF52" s="18">
        <v>47</v>
      </c>
      <c r="AG52" s="18">
        <v>47</v>
      </c>
      <c r="AH52" s="18">
        <v>14</v>
      </c>
      <c r="AI52" s="18">
        <v>14</v>
      </c>
      <c r="AJ52" s="18">
        <v>1.2</v>
      </c>
      <c r="AK52" s="18">
        <v>1.2</v>
      </c>
      <c r="AL52" s="18"/>
      <c r="AM52" s="18"/>
      <c r="AN52" s="18"/>
      <c r="AO52" s="18"/>
    </row>
    <row r="53" spans="1:41" ht="15.75" x14ac:dyDescent="0.25">
      <c r="A53" s="11"/>
      <c r="B53" s="187"/>
      <c r="C53" s="17" t="s">
        <v>172</v>
      </c>
      <c r="D53" s="11"/>
      <c r="E53" s="17"/>
      <c r="F53" s="11"/>
      <c r="G53" s="17"/>
      <c r="H53" s="18"/>
      <c r="I53" s="18"/>
      <c r="J53" s="18"/>
      <c r="K53" s="18"/>
      <c r="L53" s="18"/>
      <c r="M53" s="18"/>
      <c r="N53" s="100">
        <f>SUM(N28:N52)</f>
        <v>908.36</v>
      </c>
      <c r="O53" s="100">
        <f>SUM(O28:O52)</f>
        <v>1049.3600000000001</v>
      </c>
      <c r="P53" s="18">
        <f>SUM(P28:P52)</f>
        <v>0.21000000000000002</v>
      </c>
      <c r="Q53" s="18">
        <f t="shared" ref="Q53:AO53" si="1">SUM(Q28:Q52)</f>
        <v>0.26</v>
      </c>
      <c r="R53" s="18">
        <f t="shared" si="1"/>
        <v>0.1</v>
      </c>
      <c r="S53" s="18">
        <f t="shared" si="1"/>
        <v>0.13</v>
      </c>
      <c r="T53" s="18"/>
      <c r="U53" s="18"/>
      <c r="V53" s="18">
        <f t="shared" si="1"/>
        <v>0.04</v>
      </c>
      <c r="W53" s="18">
        <f t="shared" si="1"/>
        <v>0.04</v>
      </c>
      <c r="X53" s="18"/>
      <c r="Y53" s="18"/>
      <c r="Z53" s="100"/>
      <c r="AA53" s="100"/>
      <c r="AB53" s="100"/>
      <c r="AC53" s="100"/>
      <c r="AD53" s="112"/>
      <c r="AE53" s="112"/>
      <c r="AF53" s="100"/>
      <c r="AG53" s="18"/>
      <c r="AH53" s="112"/>
      <c r="AI53" s="112"/>
      <c r="AJ53" s="18"/>
      <c r="AK53" s="18"/>
      <c r="AL53" s="18">
        <f t="shared" si="1"/>
        <v>1.2E-2</v>
      </c>
      <c r="AM53" s="18">
        <f t="shared" si="1"/>
        <v>0.02</v>
      </c>
      <c r="AN53" s="18">
        <f t="shared" si="1"/>
        <v>0.2</v>
      </c>
      <c r="AO53" s="18">
        <f t="shared" si="1"/>
        <v>0.3</v>
      </c>
    </row>
    <row r="54" spans="1:41" ht="15.75" x14ac:dyDescent="0.25">
      <c r="A54" s="11"/>
      <c r="B54" s="187"/>
      <c r="C54" s="29" t="s">
        <v>8</v>
      </c>
      <c r="D54" s="29"/>
      <c r="E54" s="29"/>
      <c r="F54" s="29"/>
      <c r="G54" s="29"/>
      <c r="H54" s="96">
        <v>53.44</v>
      </c>
      <c r="I54" s="96">
        <v>61.44</v>
      </c>
      <c r="J54" s="96">
        <v>59.65</v>
      </c>
      <c r="K54" s="96">
        <v>70.09</v>
      </c>
      <c r="L54" s="104">
        <v>232.4</v>
      </c>
      <c r="M54" s="104">
        <v>264.3</v>
      </c>
      <c r="N54" s="104">
        <v>1607</v>
      </c>
      <c r="O54" s="104">
        <v>1860</v>
      </c>
      <c r="P54" s="143">
        <v>0.57999999999999996</v>
      </c>
      <c r="Q54" s="143">
        <v>0.68200000000000005</v>
      </c>
      <c r="R54" s="143">
        <v>0.53</v>
      </c>
      <c r="S54" s="143">
        <v>0.74</v>
      </c>
      <c r="T54" s="143">
        <v>5.08</v>
      </c>
      <c r="U54" s="143">
        <v>5.1100000000000003</v>
      </c>
      <c r="V54" s="143">
        <v>7.0000000000000007E-2</v>
      </c>
      <c r="W54" s="143">
        <v>7.0000000000000007E-2</v>
      </c>
      <c r="X54" s="143">
        <v>28.08</v>
      </c>
      <c r="Y54" s="143">
        <v>31.58</v>
      </c>
      <c r="Z54" s="143">
        <v>280.02</v>
      </c>
      <c r="AA54" s="143">
        <v>370.02</v>
      </c>
      <c r="AB54" s="143">
        <v>447.09</v>
      </c>
      <c r="AC54" s="143">
        <v>497.39</v>
      </c>
      <c r="AD54" s="143">
        <v>451.5</v>
      </c>
      <c r="AE54" s="143">
        <v>497</v>
      </c>
      <c r="AF54" s="143">
        <v>451.21</v>
      </c>
      <c r="AG54" s="143">
        <v>506.21</v>
      </c>
      <c r="AH54" s="143">
        <v>117.7</v>
      </c>
      <c r="AI54" s="143">
        <v>146.9</v>
      </c>
      <c r="AJ54" s="143">
        <v>8.1</v>
      </c>
      <c r="AK54" s="143">
        <v>11.4</v>
      </c>
      <c r="AL54" s="143">
        <v>3.1E-2</v>
      </c>
      <c r="AM54" s="143">
        <v>4.9000000000000002E-2</v>
      </c>
      <c r="AN54" s="143">
        <v>1.32</v>
      </c>
      <c r="AO54" s="143">
        <v>1.82</v>
      </c>
    </row>
    <row r="55" spans="1:41" ht="15.75" x14ac:dyDescent="0.25">
      <c r="A55" s="21"/>
      <c r="B55" s="28"/>
      <c r="C55" s="25"/>
      <c r="D55" s="25" t="s">
        <v>42</v>
      </c>
      <c r="E55" s="25"/>
      <c r="F55" s="25" t="s">
        <v>185</v>
      </c>
      <c r="G55" s="25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</row>
    <row r="56" spans="1:41" ht="15.75" x14ac:dyDescent="0.25">
      <c r="A56" s="21"/>
      <c r="B56" s="28"/>
      <c r="C56" s="25" t="s">
        <v>43</v>
      </c>
      <c r="D56" s="213">
        <f>H54</f>
        <v>53.44</v>
      </c>
      <c r="E56" s="214"/>
      <c r="F56" s="213">
        <f>I54</f>
        <v>61.44</v>
      </c>
      <c r="G56" s="214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</row>
    <row r="57" spans="1:41" ht="15.75" x14ac:dyDescent="0.25">
      <c r="A57" s="21"/>
      <c r="B57" s="28"/>
      <c r="C57" s="25" t="s">
        <v>44</v>
      </c>
      <c r="D57" s="213">
        <f>J54</f>
        <v>59.65</v>
      </c>
      <c r="E57" s="214"/>
      <c r="F57" s="213">
        <f>K54</f>
        <v>70.09</v>
      </c>
      <c r="G57" s="214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</row>
    <row r="58" spans="1:41" ht="15.75" x14ac:dyDescent="0.25">
      <c r="A58" s="21"/>
      <c r="B58" s="28"/>
      <c r="C58" s="25" t="s">
        <v>45</v>
      </c>
      <c r="D58" s="213">
        <f>L54</f>
        <v>232.4</v>
      </c>
      <c r="E58" s="214"/>
      <c r="F58" s="213">
        <f>M54</f>
        <v>264.3</v>
      </c>
      <c r="G58" s="214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</row>
    <row r="59" spans="1:41" ht="15.75" x14ac:dyDescent="0.25">
      <c r="A59" s="21"/>
      <c r="B59" s="28"/>
      <c r="C59" s="25" t="s">
        <v>46</v>
      </c>
      <c r="D59" s="213">
        <f>N54</f>
        <v>1607</v>
      </c>
      <c r="E59" s="214"/>
      <c r="F59" s="213">
        <f>O54</f>
        <v>1860</v>
      </c>
      <c r="G59" s="214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</row>
    <row r="60" spans="1:41" ht="15.75" x14ac:dyDescent="0.25">
      <c r="A60" s="21"/>
      <c r="B60" s="28"/>
      <c r="C60" s="22" t="s">
        <v>47</v>
      </c>
      <c r="D60" s="213">
        <f>P54</f>
        <v>0.57999999999999996</v>
      </c>
      <c r="E60" s="214"/>
      <c r="F60" s="213">
        <f>Q54</f>
        <v>0.68200000000000005</v>
      </c>
      <c r="G60" s="214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</row>
    <row r="61" spans="1:41" ht="15.75" x14ac:dyDescent="0.25">
      <c r="A61" s="21"/>
      <c r="B61" s="28"/>
      <c r="C61" s="161" t="s">
        <v>177</v>
      </c>
      <c r="D61" s="213">
        <f>R54</f>
        <v>0.53</v>
      </c>
      <c r="E61" s="213"/>
      <c r="F61" s="213">
        <f>S54</f>
        <v>0.74</v>
      </c>
      <c r="G61" s="213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</row>
    <row r="62" spans="1:41" ht="15.75" x14ac:dyDescent="0.25">
      <c r="A62" s="21"/>
      <c r="B62" s="28"/>
      <c r="C62" s="161" t="s">
        <v>251</v>
      </c>
      <c r="D62" s="213">
        <f>T54</f>
        <v>5.08</v>
      </c>
      <c r="E62" s="213"/>
      <c r="F62" s="213">
        <f>U54</f>
        <v>5.1100000000000003</v>
      </c>
      <c r="G62" s="213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</row>
    <row r="63" spans="1:41" ht="15.75" x14ac:dyDescent="0.25">
      <c r="A63" s="21"/>
      <c r="B63" s="28"/>
      <c r="C63" s="161" t="s">
        <v>178</v>
      </c>
      <c r="D63" s="213">
        <f>V54</f>
        <v>7.0000000000000007E-2</v>
      </c>
      <c r="E63" s="213"/>
      <c r="F63" s="213">
        <f>W54</f>
        <v>7.0000000000000007E-2</v>
      </c>
      <c r="G63" s="213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</row>
    <row r="64" spans="1:41" ht="15.75" x14ac:dyDescent="0.25">
      <c r="A64" s="21"/>
      <c r="B64" s="28"/>
      <c r="C64" s="22" t="s">
        <v>48</v>
      </c>
      <c r="D64" s="213">
        <f>X54</f>
        <v>28.08</v>
      </c>
      <c r="E64" s="214"/>
      <c r="F64" s="213">
        <f>Y54</f>
        <v>31.58</v>
      </c>
      <c r="G64" s="214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</row>
    <row r="65" spans="1:41" ht="15.75" x14ac:dyDescent="0.25">
      <c r="A65" s="21"/>
      <c r="B65" s="28"/>
      <c r="C65" s="22" t="s">
        <v>254</v>
      </c>
      <c r="D65" s="213">
        <f>Z54</f>
        <v>280.02</v>
      </c>
      <c r="E65" s="214"/>
      <c r="F65" s="213">
        <f>AA54</f>
        <v>370.02</v>
      </c>
      <c r="G65" s="214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</row>
    <row r="66" spans="1:41" ht="15.75" x14ac:dyDescent="0.25">
      <c r="A66" s="21"/>
      <c r="B66" s="28"/>
      <c r="C66" s="22" t="s">
        <v>255</v>
      </c>
      <c r="D66" s="213">
        <f>AB54</f>
        <v>447.09</v>
      </c>
      <c r="E66" s="214"/>
      <c r="F66" s="213">
        <f>AC54</f>
        <v>497.39</v>
      </c>
      <c r="G66" s="214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</row>
    <row r="67" spans="1:41" ht="15.75" x14ac:dyDescent="0.25">
      <c r="A67" s="21"/>
      <c r="B67" s="28"/>
      <c r="C67" s="22" t="s">
        <v>49</v>
      </c>
      <c r="D67" s="213">
        <f>AD54</f>
        <v>451.5</v>
      </c>
      <c r="E67" s="214"/>
      <c r="F67" s="213">
        <f>AE54</f>
        <v>497</v>
      </c>
      <c r="G67" s="214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</row>
    <row r="68" spans="1:41" ht="15.75" x14ac:dyDescent="0.25">
      <c r="A68" s="21"/>
      <c r="B68" s="28"/>
      <c r="C68" s="22" t="s">
        <v>50</v>
      </c>
      <c r="D68" s="213">
        <f>AF54</f>
        <v>451.21</v>
      </c>
      <c r="E68" s="214"/>
      <c r="F68" s="213">
        <f>AG54</f>
        <v>506.21</v>
      </c>
      <c r="G68" s="214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</row>
    <row r="69" spans="1:41" ht="15.75" x14ac:dyDescent="0.25">
      <c r="A69" s="28"/>
      <c r="B69" s="28"/>
      <c r="C69" s="22" t="s">
        <v>51</v>
      </c>
      <c r="D69" s="213">
        <f>AH54</f>
        <v>117.7</v>
      </c>
      <c r="E69" s="214"/>
      <c r="F69" s="213">
        <f>AI54</f>
        <v>146.9</v>
      </c>
      <c r="G69" s="214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</row>
    <row r="70" spans="1:41" ht="15.75" x14ac:dyDescent="0.25">
      <c r="A70" s="28"/>
      <c r="B70" s="28"/>
      <c r="C70" s="22" t="s">
        <v>52</v>
      </c>
      <c r="D70" s="213">
        <f>AJ54</f>
        <v>8.1</v>
      </c>
      <c r="E70" s="214"/>
      <c r="F70" s="213">
        <f>AK54</f>
        <v>11.4</v>
      </c>
      <c r="G70" s="214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</row>
    <row r="71" spans="1:41" ht="15.75" x14ac:dyDescent="0.25">
      <c r="A71" s="28"/>
      <c r="B71" s="28"/>
      <c r="C71" s="22" t="s">
        <v>252</v>
      </c>
      <c r="D71" s="215">
        <f>AL54</f>
        <v>3.1E-2</v>
      </c>
      <c r="E71" s="215"/>
      <c r="F71" s="215">
        <f>AM54</f>
        <v>4.9000000000000002E-2</v>
      </c>
      <c r="G71" s="215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</row>
    <row r="72" spans="1:41" ht="15.75" x14ac:dyDescent="0.25">
      <c r="A72" s="28"/>
      <c r="B72" s="28"/>
      <c r="C72" s="22" t="s">
        <v>253</v>
      </c>
      <c r="D72" s="213">
        <f>AN54</f>
        <v>1.32</v>
      </c>
      <c r="E72" s="214"/>
      <c r="F72" s="213">
        <f>AO54</f>
        <v>1.82</v>
      </c>
      <c r="G72" s="214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</row>
    <row r="73" spans="1:41" ht="15.75" x14ac:dyDescent="0.25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</row>
    <row r="74" spans="1:41" ht="15.75" x14ac:dyDescent="0.25">
      <c r="A74" s="30"/>
      <c r="B74" s="30" t="s">
        <v>157</v>
      </c>
      <c r="C74" s="30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</row>
    <row r="75" spans="1:41" ht="15.75" x14ac:dyDescent="0.25">
      <c r="A75" s="31"/>
      <c r="B75" s="31"/>
      <c r="C75" s="31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</row>
  </sheetData>
  <mergeCells count="34">
    <mergeCell ref="D71:E71"/>
    <mergeCell ref="F71:G71"/>
    <mergeCell ref="D72:E72"/>
    <mergeCell ref="F72:G72"/>
    <mergeCell ref="D68:E68"/>
    <mergeCell ref="F68:G68"/>
    <mergeCell ref="D69:E69"/>
    <mergeCell ref="F69:G69"/>
    <mergeCell ref="D70:E70"/>
    <mergeCell ref="F70:G70"/>
    <mergeCell ref="D65:E65"/>
    <mergeCell ref="F65:G65"/>
    <mergeCell ref="D66:E66"/>
    <mergeCell ref="F66:G66"/>
    <mergeCell ref="D67:E67"/>
    <mergeCell ref="F67:G67"/>
    <mergeCell ref="D62:E62"/>
    <mergeCell ref="F62:G62"/>
    <mergeCell ref="D63:E63"/>
    <mergeCell ref="F63:G63"/>
    <mergeCell ref="D64:E64"/>
    <mergeCell ref="F64:G64"/>
    <mergeCell ref="D59:E59"/>
    <mergeCell ref="F59:G59"/>
    <mergeCell ref="D60:E60"/>
    <mergeCell ref="F60:G60"/>
    <mergeCell ref="D61:E61"/>
    <mergeCell ref="F61:G61"/>
    <mergeCell ref="D56:E56"/>
    <mergeCell ref="F56:G56"/>
    <mergeCell ref="D57:E57"/>
    <mergeCell ref="F57:G57"/>
    <mergeCell ref="D58:E58"/>
    <mergeCell ref="F58:G58"/>
  </mergeCells>
  <pageMargins left="0.25" right="0.25" top="0.75" bottom="0.75" header="0.3" footer="0.3"/>
  <pageSetup paperSize="9" scale="40" orientation="landscape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O89"/>
  <sheetViews>
    <sheetView tabSelected="1" view="pageBreakPreview" zoomScaleNormal="70" zoomScaleSheetLayoutView="100" workbookViewId="0">
      <pane ySplit="3" topLeftCell="A43" activePane="bottomLeft" state="frozen"/>
      <selection activeCell="G36" sqref="G36"/>
      <selection pane="bottomLeft" activeCell="N67" sqref="N67"/>
    </sheetView>
  </sheetViews>
  <sheetFormatPr defaultRowHeight="15" x14ac:dyDescent="0.25"/>
  <cols>
    <col min="1" max="1" width="8.7109375" style="2" customWidth="1"/>
    <col min="2" max="2" width="8.5703125" style="2" customWidth="1"/>
    <col min="3" max="3" width="33" style="2" customWidth="1"/>
    <col min="4" max="4" width="10.140625" style="2" customWidth="1"/>
    <col min="5" max="5" width="11.28515625" style="2" customWidth="1"/>
    <col min="6" max="7" width="8.85546875" style="2" customWidth="1"/>
    <col min="8" max="10" width="7.7109375" style="2" customWidth="1"/>
    <col min="11" max="11" width="8.140625" style="2" customWidth="1"/>
    <col min="12" max="12" width="8.85546875" style="2" customWidth="1"/>
    <col min="13" max="13" width="8.42578125" style="2" customWidth="1"/>
    <col min="14" max="14" width="9.42578125" style="2" customWidth="1"/>
    <col min="15" max="16" width="9.5703125" style="2" customWidth="1"/>
    <col min="17" max="21" width="7.7109375" style="2" customWidth="1"/>
    <col min="22" max="22" width="9.28515625" style="2" customWidth="1"/>
    <col min="23" max="23" width="9.140625" style="2" customWidth="1"/>
    <col min="24" max="28" width="7.7109375" style="2" customWidth="1"/>
    <col min="29" max="29" width="9.140625" style="2" customWidth="1"/>
    <col min="30" max="30" width="8.85546875" style="2" customWidth="1"/>
    <col min="31" max="31" width="10.85546875" style="2" customWidth="1"/>
    <col min="32" max="32" width="8.42578125" style="2" customWidth="1"/>
    <col min="33" max="33" width="10.28515625" style="2" customWidth="1"/>
    <col min="34" max="35" width="8.42578125" style="2" customWidth="1"/>
    <col min="36" max="37" width="7.7109375" style="2" customWidth="1"/>
    <col min="38" max="16384" width="9.140625" style="2"/>
  </cols>
  <sheetData>
    <row r="2" spans="1:41" ht="15.75" x14ac:dyDescent="0.25">
      <c r="A2" s="11" t="s">
        <v>107</v>
      </c>
      <c r="B2" s="11" t="s">
        <v>107</v>
      </c>
      <c r="C2" s="11" t="s">
        <v>12</v>
      </c>
      <c r="D2" s="11" t="s">
        <v>17</v>
      </c>
      <c r="E2" s="11"/>
      <c r="F2" s="11" t="s">
        <v>187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4"/>
      <c r="AM2" s="4"/>
      <c r="AN2" s="4"/>
      <c r="AO2" s="4"/>
    </row>
    <row r="3" spans="1:41" ht="15.75" x14ac:dyDescent="0.25">
      <c r="A3" s="11"/>
      <c r="B3" s="80"/>
      <c r="C3" s="11"/>
      <c r="D3" s="11" t="s">
        <v>14</v>
      </c>
      <c r="E3" s="11" t="s">
        <v>15</v>
      </c>
      <c r="F3" s="11" t="s">
        <v>14</v>
      </c>
      <c r="G3" s="11" t="s">
        <v>15</v>
      </c>
      <c r="H3" s="11" t="s">
        <v>0</v>
      </c>
      <c r="I3" s="11" t="s">
        <v>0</v>
      </c>
      <c r="J3" s="11" t="s">
        <v>1</v>
      </c>
      <c r="K3" s="11" t="s">
        <v>1</v>
      </c>
      <c r="L3" s="11" t="s">
        <v>2</v>
      </c>
      <c r="M3" s="11" t="s">
        <v>2</v>
      </c>
      <c r="N3" s="11" t="s">
        <v>16</v>
      </c>
      <c r="O3" s="11" t="s">
        <v>16</v>
      </c>
      <c r="P3" s="17" t="s">
        <v>3</v>
      </c>
      <c r="Q3" s="17" t="s">
        <v>3</v>
      </c>
      <c r="R3" s="17" t="s">
        <v>170</v>
      </c>
      <c r="S3" s="17" t="s">
        <v>170</v>
      </c>
      <c r="T3" s="17" t="s">
        <v>232</v>
      </c>
      <c r="U3" s="17" t="s">
        <v>232</v>
      </c>
      <c r="V3" s="17" t="s">
        <v>171</v>
      </c>
      <c r="W3" s="17" t="s">
        <v>171</v>
      </c>
      <c r="X3" s="17" t="s">
        <v>4</v>
      </c>
      <c r="Y3" s="17" t="s">
        <v>4</v>
      </c>
      <c r="Z3" s="17" t="s">
        <v>38</v>
      </c>
      <c r="AA3" s="17" t="s">
        <v>38</v>
      </c>
      <c r="AB3" s="17" t="s">
        <v>233</v>
      </c>
      <c r="AC3" s="17" t="s">
        <v>233</v>
      </c>
      <c r="AD3" s="17" t="s">
        <v>5</v>
      </c>
      <c r="AE3" s="17" t="s">
        <v>5</v>
      </c>
      <c r="AF3" s="17" t="s">
        <v>41</v>
      </c>
      <c r="AG3" s="17" t="s">
        <v>41</v>
      </c>
      <c r="AH3" s="17" t="s">
        <v>39</v>
      </c>
      <c r="AI3" s="17" t="s">
        <v>39</v>
      </c>
      <c r="AJ3" s="17" t="s">
        <v>6</v>
      </c>
      <c r="AK3" s="17" t="s">
        <v>6</v>
      </c>
      <c r="AL3" s="17" t="s">
        <v>234</v>
      </c>
      <c r="AM3" s="17" t="s">
        <v>234</v>
      </c>
      <c r="AN3" s="17" t="s">
        <v>235</v>
      </c>
      <c r="AO3" s="17" t="s">
        <v>235</v>
      </c>
    </row>
    <row r="4" spans="1:41" ht="15.75" x14ac:dyDescent="0.25">
      <c r="A4" s="11"/>
      <c r="B4" s="80"/>
      <c r="C4" s="15" t="s">
        <v>95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8"/>
      <c r="AM4" s="158"/>
      <c r="AN4" s="158"/>
      <c r="AO4" s="158"/>
    </row>
    <row r="5" spans="1:41" ht="36" customHeight="1" x14ac:dyDescent="0.25">
      <c r="A5" s="11"/>
      <c r="B5" s="80">
        <v>295</v>
      </c>
      <c r="C5" s="16" t="s">
        <v>169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</row>
    <row r="6" spans="1:41" ht="15.75" x14ac:dyDescent="0.25">
      <c r="A6" s="11"/>
      <c r="B6" s="80"/>
      <c r="C6" s="11" t="s">
        <v>111</v>
      </c>
      <c r="D6" s="11">
        <v>51</v>
      </c>
      <c r="E6" s="11">
        <v>51</v>
      </c>
      <c r="F6" s="11">
        <v>65</v>
      </c>
      <c r="G6" s="11">
        <v>65</v>
      </c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</row>
    <row r="7" spans="1:41" ht="15.75" x14ac:dyDescent="0.25">
      <c r="A7" s="11"/>
      <c r="B7" s="80"/>
      <c r="C7" s="11" t="s">
        <v>20</v>
      </c>
      <c r="D7" s="11">
        <v>72</v>
      </c>
      <c r="E7" s="11">
        <v>72</v>
      </c>
      <c r="F7" s="11">
        <v>96</v>
      </c>
      <c r="G7" s="11">
        <v>96</v>
      </c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</row>
    <row r="8" spans="1:41" ht="15.75" x14ac:dyDescent="0.25">
      <c r="A8" s="11"/>
      <c r="B8" s="80"/>
      <c r="C8" s="11" t="s">
        <v>202</v>
      </c>
      <c r="D8" s="11">
        <v>8</v>
      </c>
      <c r="E8" s="11">
        <v>8</v>
      </c>
      <c r="F8" s="11">
        <v>9</v>
      </c>
      <c r="G8" s="11">
        <v>9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</row>
    <row r="9" spans="1:41" ht="15.75" x14ac:dyDescent="0.25">
      <c r="A9" s="11"/>
      <c r="B9" s="80"/>
      <c r="C9" s="11" t="s">
        <v>26</v>
      </c>
      <c r="D9" s="11">
        <v>1</v>
      </c>
      <c r="E9" s="11">
        <v>1</v>
      </c>
      <c r="F9" s="11">
        <v>1</v>
      </c>
      <c r="G9" s="11">
        <v>1</v>
      </c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</row>
    <row r="10" spans="1:41" ht="15.75" x14ac:dyDescent="0.25">
      <c r="A10" s="11"/>
      <c r="B10" s="80"/>
      <c r="C10" s="11" t="s">
        <v>53</v>
      </c>
      <c r="D10" s="19">
        <v>31</v>
      </c>
      <c r="E10" s="19">
        <v>30</v>
      </c>
      <c r="F10" s="19">
        <v>36</v>
      </c>
      <c r="G10" s="19">
        <v>35</v>
      </c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</row>
    <row r="11" spans="1:41" ht="15.75" x14ac:dyDescent="0.25">
      <c r="A11" s="11"/>
      <c r="B11" s="80"/>
      <c r="C11" s="17" t="s">
        <v>35</v>
      </c>
      <c r="D11" s="17"/>
      <c r="E11" s="17">
        <v>160</v>
      </c>
      <c r="F11" s="17"/>
      <c r="G11" s="17">
        <v>200</v>
      </c>
      <c r="H11" s="17">
        <v>8.4</v>
      </c>
      <c r="I11" s="17">
        <v>10.7</v>
      </c>
      <c r="J11" s="17">
        <v>12.7</v>
      </c>
      <c r="K11" s="17">
        <v>14</v>
      </c>
      <c r="L11" s="17">
        <v>38</v>
      </c>
      <c r="M11" s="17">
        <v>41</v>
      </c>
      <c r="N11" s="17">
        <v>266</v>
      </c>
      <c r="O11" s="17">
        <v>321</v>
      </c>
      <c r="P11" s="17">
        <v>0.3</v>
      </c>
      <c r="Q11" s="17">
        <v>0.35</v>
      </c>
      <c r="R11" s="17">
        <v>0.3</v>
      </c>
      <c r="S11" s="17">
        <v>0.36</v>
      </c>
      <c r="T11" s="17"/>
      <c r="U11" s="17"/>
      <c r="V11" s="17">
        <v>0.03</v>
      </c>
      <c r="W11" s="17">
        <v>0.03</v>
      </c>
      <c r="X11" s="17">
        <v>16.8</v>
      </c>
      <c r="Y11" s="17">
        <v>20</v>
      </c>
      <c r="Z11" s="17">
        <v>170</v>
      </c>
      <c r="AA11" s="17">
        <v>230</v>
      </c>
      <c r="AB11" s="17">
        <v>210</v>
      </c>
      <c r="AC11" s="17">
        <v>240</v>
      </c>
      <c r="AD11" s="17">
        <v>197</v>
      </c>
      <c r="AE11" s="17">
        <v>221</v>
      </c>
      <c r="AF11" s="17">
        <v>217</v>
      </c>
      <c r="AG11" s="17">
        <v>247</v>
      </c>
      <c r="AH11" s="17">
        <v>58</v>
      </c>
      <c r="AI11" s="17">
        <v>64</v>
      </c>
      <c r="AJ11" s="17">
        <v>2.9</v>
      </c>
      <c r="AK11" s="17">
        <v>4.8</v>
      </c>
      <c r="AL11" s="39">
        <v>8.9999999999999993E-3</v>
      </c>
      <c r="AM11" s="39">
        <v>1.4999999999999999E-2</v>
      </c>
      <c r="AN11" s="39">
        <v>0.9</v>
      </c>
      <c r="AO11" s="39">
        <v>1.2</v>
      </c>
    </row>
    <row r="12" spans="1:41" ht="15.75" x14ac:dyDescent="0.25">
      <c r="A12" s="11"/>
      <c r="B12" s="80">
        <v>94</v>
      </c>
      <c r="C12" s="26" t="s">
        <v>108</v>
      </c>
      <c r="D12" s="25"/>
      <c r="E12" s="11"/>
      <c r="F12" s="11"/>
      <c r="G12" s="11"/>
      <c r="H12" s="11"/>
      <c r="I12" s="11"/>
      <c r="J12" s="11"/>
      <c r="K12" s="11"/>
      <c r="L12" s="25"/>
      <c r="M12" s="25"/>
      <c r="N12" s="25"/>
      <c r="O12" s="25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39"/>
      <c r="AM12" s="39"/>
      <c r="AN12" s="39"/>
      <c r="AO12" s="39"/>
    </row>
    <row r="13" spans="1:41" ht="15.75" x14ac:dyDescent="0.25">
      <c r="A13" s="11"/>
      <c r="B13" s="95"/>
      <c r="C13" s="25" t="s">
        <v>22</v>
      </c>
      <c r="D13" s="25">
        <v>10</v>
      </c>
      <c r="E13" s="25">
        <v>10</v>
      </c>
      <c r="F13" s="25">
        <v>10</v>
      </c>
      <c r="G13" s="25">
        <v>10</v>
      </c>
      <c r="H13" s="25"/>
      <c r="I13" s="25"/>
      <c r="J13" s="25"/>
      <c r="K13" s="25"/>
      <c r="L13" s="25"/>
      <c r="M13" s="25"/>
      <c r="N13" s="25"/>
      <c r="O13" s="25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77"/>
      <c r="AM13" s="77"/>
      <c r="AN13" s="77"/>
      <c r="AO13" s="77"/>
    </row>
    <row r="14" spans="1:41" ht="15.75" x14ac:dyDescent="0.25">
      <c r="A14" s="11"/>
      <c r="B14" s="88"/>
      <c r="C14" s="25" t="s">
        <v>109</v>
      </c>
      <c r="D14" s="25">
        <v>30</v>
      </c>
      <c r="E14" s="25">
        <v>30</v>
      </c>
      <c r="F14" s="25">
        <v>30</v>
      </c>
      <c r="G14" s="25">
        <v>30</v>
      </c>
      <c r="H14" s="25"/>
      <c r="I14" s="25"/>
      <c r="J14" s="25"/>
      <c r="K14" s="25"/>
      <c r="L14" s="25"/>
      <c r="M14" s="25"/>
      <c r="N14" s="25"/>
      <c r="O14" s="25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77"/>
      <c r="AM14" s="77"/>
      <c r="AN14" s="77"/>
      <c r="AO14" s="77"/>
    </row>
    <row r="15" spans="1:41" ht="15.75" x14ac:dyDescent="0.25">
      <c r="A15" s="11"/>
      <c r="B15" s="86"/>
      <c r="C15" s="25" t="s">
        <v>85</v>
      </c>
      <c r="D15" s="25"/>
      <c r="E15" s="27">
        <v>40</v>
      </c>
      <c r="F15" s="25"/>
      <c r="G15" s="27">
        <v>40</v>
      </c>
      <c r="H15" s="25">
        <v>2.4500000000000002</v>
      </c>
      <c r="I15" s="25">
        <v>2.4500000000000002</v>
      </c>
      <c r="J15" s="25">
        <v>7.55</v>
      </c>
      <c r="K15" s="25">
        <v>7.55</v>
      </c>
      <c r="L15" s="25">
        <v>14.6</v>
      </c>
      <c r="M15" s="25">
        <v>14.6</v>
      </c>
      <c r="N15" s="25">
        <v>136</v>
      </c>
      <c r="O15" s="25">
        <v>136</v>
      </c>
      <c r="P15" s="20">
        <v>0.03</v>
      </c>
      <c r="Q15" s="20">
        <v>0.03</v>
      </c>
      <c r="R15" s="20">
        <v>0.12</v>
      </c>
      <c r="S15" s="20">
        <v>0.12</v>
      </c>
      <c r="T15" s="20">
        <v>3</v>
      </c>
      <c r="U15" s="20">
        <v>3</v>
      </c>
      <c r="V15" s="20"/>
      <c r="W15" s="20"/>
      <c r="X15" s="20"/>
      <c r="Y15" s="20"/>
      <c r="Z15" s="20">
        <v>40</v>
      </c>
      <c r="AA15" s="20">
        <v>40</v>
      </c>
      <c r="AB15" s="20">
        <v>0.3</v>
      </c>
      <c r="AC15" s="20">
        <v>0.3</v>
      </c>
      <c r="AD15" s="20">
        <v>6</v>
      </c>
      <c r="AE15" s="20">
        <v>6</v>
      </c>
      <c r="AF15" s="20">
        <v>19.5</v>
      </c>
      <c r="AG15" s="20">
        <v>19.5</v>
      </c>
      <c r="AH15" s="20">
        <v>4.2</v>
      </c>
      <c r="AI15" s="20">
        <v>4.2</v>
      </c>
      <c r="AJ15" s="20">
        <v>0.33</v>
      </c>
      <c r="AK15" s="20">
        <v>0.33</v>
      </c>
      <c r="AL15" s="77"/>
      <c r="AM15" s="77"/>
      <c r="AN15" s="77"/>
      <c r="AO15" s="77"/>
    </row>
    <row r="16" spans="1:41" ht="15.75" x14ac:dyDescent="0.25">
      <c r="A16" s="11"/>
      <c r="B16" s="86">
        <v>109</v>
      </c>
      <c r="C16" s="17" t="s">
        <v>113</v>
      </c>
      <c r="D16" s="11"/>
      <c r="E16" s="17"/>
      <c r="F16" s="11"/>
      <c r="G16" s="17"/>
      <c r="H16" s="18"/>
      <c r="I16" s="18"/>
      <c r="J16" s="18"/>
      <c r="K16" s="18"/>
      <c r="L16" s="18"/>
      <c r="M16" s="18"/>
      <c r="N16" s="100"/>
      <c r="O16" s="100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77"/>
      <c r="AN16" s="77"/>
      <c r="AO16" s="77"/>
    </row>
    <row r="17" spans="1:41" ht="15.75" x14ac:dyDescent="0.25">
      <c r="A17" s="11"/>
      <c r="B17" s="86"/>
      <c r="C17" s="17" t="s">
        <v>85</v>
      </c>
      <c r="D17" s="11"/>
      <c r="E17" s="17"/>
      <c r="F17" s="11">
        <v>50</v>
      </c>
      <c r="G17" s="17">
        <v>50</v>
      </c>
      <c r="H17" s="18"/>
      <c r="I17" s="18">
        <v>2</v>
      </c>
      <c r="J17" s="18"/>
      <c r="K17" s="18">
        <v>0.3</v>
      </c>
      <c r="L17" s="18"/>
      <c r="M17" s="18">
        <v>10</v>
      </c>
      <c r="N17" s="100"/>
      <c r="O17" s="100">
        <v>52</v>
      </c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77"/>
      <c r="AM17" s="77"/>
      <c r="AN17" s="77"/>
      <c r="AO17" s="77"/>
    </row>
    <row r="18" spans="1:41" ht="15.75" x14ac:dyDescent="0.25">
      <c r="A18" s="11"/>
      <c r="B18" s="80">
        <v>394</v>
      </c>
      <c r="C18" s="17" t="s">
        <v>99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>
        <v>5.5</v>
      </c>
      <c r="AF18" s="18"/>
      <c r="AG18" s="18"/>
      <c r="AH18" s="18"/>
      <c r="AI18" s="18">
        <v>7</v>
      </c>
      <c r="AJ18" s="18"/>
      <c r="AK18" s="18"/>
      <c r="AL18" s="77"/>
      <c r="AM18" s="77"/>
      <c r="AN18" s="77"/>
      <c r="AO18" s="77"/>
    </row>
    <row r="19" spans="1:41" ht="15.75" x14ac:dyDescent="0.25">
      <c r="A19" s="11"/>
      <c r="B19" s="80"/>
      <c r="C19" s="11" t="s">
        <v>100</v>
      </c>
      <c r="D19" s="11">
        <v>2</v>
      </c>
      <c r="E19" s="11">
        <v>2</v>
      </c>
      <c r="F19" s="11">
        <v>2</v>
      </c>
      <c r="G19" s="11">
        <v>2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77"/>
      <c r="AM19" s="77"/>
      <c r="AN19" s="77"/>
      <c r="AO19" s="77"/>
    </row>
    <row r="20" spans="1:41" ht="15.75" x14ac:dyDescent="0.25">
      <c r="A20" s="11"/>
      <c r="B20" s="80"/>
      <c r="C20" s="11" t="s">
        <v>101</v>
      </c>
      <c r="D20" s="11">
        <v>15</v>
      </c>
      <c r="E20" s="11">
        <v>15</v>
      </c>
      <c r="F20" s="11">
        <v>15</v>
      </c>
      <c r="G20" s="11">
        <v>15</v>
      </c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77"/>
      <c r="AM20" s="77"/>
      <c r="AN20" s="77"/>
      <c r="AO20" s="77"/>
    </row>
    <row r="21" spans="1:41" ht="15.75" x14ac:dyDescent="0.25">
      <c r="A21" s="11"/>
      <c r="B21" s="80"/>
      <c r="C21" s="11" t="s">
        <v>78</v>
      </c>
      <c r="D21" s="11">
        <v>160</v>
      </c>
      <c r="E21" s="11">
        <v>160</v>
      </c>
      <c r="F21" s="11">
        <v>160</v>
      </c>
      <c r="G21" s="11">
        <v>160</v>
      </c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77"/>
      <c r="AM21" s="77"/>
      <c r="AN21" s="77"/>
      <c r="AO21" s="77"/>
    </row>
    <row r="22" spans="1:41" ht="15.75" x14ac:dyDescent="0.25">
      <c r="A22" s="11"/>
      <c r="B22" s="80"/>
      <c r="C22" s="11" t="s">
        <v>73</v>
      </c>
      <c r="D22" s="11">
        <v>67</v>
      </c>
      <c r="E22" s="11">
        <v>67</v>
      </c>
      <c r="F22" s="11">
        <v>67</v>
      </c>
      <c r="G22" s="11">
        <v>67</v>
      </c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77"/>
      <c r="AM22" s="77"/>
      <c r="AN22" s="77"/>
      <c r="AO22" s="77"/>
    </row>
    <row r="23" spans="1:41" ht="15.75" x14ac:dyDescent="0.25">
      <c r="A23" s="11"/>
      <c r="B23" s="80"/>
      <c r="C23" s="17" t="s">
        <v>97</v>
      </c>
      <c r="D23" s="17"/>
      <c r="E23" s="17">
        <v>200</v>
      </c>
      <c r="F23" s="17"/>
      <c r="G23" s="17">
        <v>200</v>
      </c>
      <c r="H23" s="17">
        <v>1.5</v>
      </c>
      <c r="I23" s="17">
        <v>1.5</v>
      </c>
      <c r="J23" s="17">
        <v>1.3</v>
      </c>
      <c r="K23" s="17">
        <v>1.3</v>
      </c>
      <c r="L23" s="17">
        <v>15.9</v>
      </c>
      <c r="M23" s="17">
        <v>15.9</v>
      </c>
      <c r="N23" s="17">
        <v>110</v>
      </c>
      <c r="O23" s="17">
        <v>110</v>
      </c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77"/>
      <c r="AM23" s="77"/>
      <c r="AN23" s="77"/>
      <c r="AO23" s="77"/>
    </row>
    <row r="24" spans="1:41" ht="15.75" x14ac:dyDescent="0.25">
      <c r="A24" s="11"/>
      <c r="B24" s="80"/>
      <c r="C24" s="125" t="s">
        <v>237</v>
      </c>
      <c r="D24" s="25"/>
      <c r="E24" s="125">
        <v>100</v>
      </c>
      <c r="F24" s="125"/>
      <c r="G24" s="125">
        <v>100</v>
      </c>
      <c r="H24" s="17">
        <v>5.4</v>
      </c>
      <c r="I24" s="17">
        <v>5.4</v>
      </c>
      <c r="J24" s="17">
        <v>10</v>
      </c>
      <c r="K24" s="17">
        <v>10</v>
      </c>
      <c r="L24" s="17">
        <v>20</v>
      </c>
      <c r="M24" s="17">
        <v>20</v>
      </c>
      <c r="N24" s="17">
        <v>170</v>
      </c>
      <c r="O24" s="17">
        <v>170</v>
      </c>
      <c r="P24" s="17">
        <v>0.04</v>
      </c>
      <c r="Q24" s="17">
        <v>0.04</v>
      </c>
      <c r="R24" s="17"/>
      <c r="S24" s="17"/>
      <c r="T24" s="17"/>
      <c r="U24" s="17"/>
      <c r="V24" s="17"/>
      <c r="W24" s="17"/>
      <c r="X24" s="17">
        <v>1.3</v>
      </c>
      <c r="Y24" s="17">
        <v>1.3</v>
      </c>
      <c r="Z24" s="17">
        <v>0.01</v>
      </c>
      <c r="AA24" s="17">
        <v>0.01</v>
      </c>
      <c r="AB24" s="17">
        <v>120</v>
      </c>
      <c r="AC24" s="17">
        <v>120</v>
      </c>
      <c r="AD24" s="17">
        <v>127</v>
      </c>
      <c r="AE24" s="17">
        <v>127</v>
      </c>
      <c r="AF24" s="17">
        <v>93</v>
      </c>
      <c r="AG24" s="17">
        <v>93</v>
      </c>
      <c r="AH24" s="17">
        <v>15</v>
      </c>
      <c r="AI24" s="17">
        <v>15</v>
      </c>
      <c r="AJ24" s="17">
        <v>0.4</v>
      </c>
      <c r="AK24" s="17">
        <v>0.4</v>
      </c>
      <c r="AL24" s="77"/>
      <c r="AM24" s="77"/>
      <c r="AN24" s="77"/>
      <c r="AO24" s="77"/>
    </row>
    <row r="25" spans="1:41" ht="15.75" x14ac:dyDescent="0.25">
      <c r="A25" s="11"/>
      <c r="B25" s="80"/>
      <c r="C25" s="17" t="s">
        <v>172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>
        <f>SUM(N8:N24)</f>
        <v>682</v>
      </c>
      <c r="O25" s="17">
        <f t="shared" ref="O25" si="0">SUM(O8:O24)</f>
        <v>789</v>
      </c>
      <c r="P25" s="17">
        <f>SUM(P7:P24)</f>
        <v>0.36999999999999994</v>
      </c>
      <c r="Q25" s="17">
        <f t="shared" ref="Q25:AO25" si="1">SUM(Q7:Q24)</f>
        <v>0.42</v>
      </c>
      <c r="R25" s="17">
        <f t="shared" si="1"/>
        <v>0.42</v>
      </c>
      <c r="S25" s="17">
        <f t="shared" si="1"/>
        <v>0.48</v>
      </c>
      <c r="T25" s="17">
        <f t="shared" si="1"/>
        <v>3</v>
      </c>
      <c r="U25" s="17">
        <f t="shared" si="1"/>
        <v>3</v>
      </c>
      <c r="V25" s="17">
        <f t="shared" si="1"/>
        <v>0.03</v>
      </c>
      <c r="W25" s="17">
        <f t="shared" si="1"/>
        <v>0.03</v>
      </c>
      <c r="X25" s="17">
        <f t="shared" si="1"/>
        <v>18.100000000000001</v>
      </c>
      <c r="Y25" s="17">
        <f t="shared" si="1"/>
        <v>21.3</v>
      </c>
      <c r="Z25" s="17">
        <f t="shared" si="1"/>
        <v>210.01</v>
      </c>
      <c r="AA25" s="17">
        <f t="shared" si="1"/>
        <v>270.01</v>
      </c>
      <c r="AB25" s="17">
        <f t="shared" si="1"/>
        <v>330.3</v>
      </c>
      <c r="AC25" s="17">
        <f t="shared" si="1"/>
        <v>360.3</v>
      </c>
      <c r="AD25" s="17">
        <f t="shared" si="1"/>
        <v>330</v>
      </c>
      <c r="AE25" s="101">
        <v>360</v>
      </c>
      <c r="AF25" s="101">
        <v>330</v>
      </c>
      <c r="AG25" s="101">
        <f t="shared" si="1"/>
        <v>359.5</v>
      </c>
      <c r="AH25" s="17">
        <v>75</v>
      </c>
      <c r="AI25" s="17">
        <f t="shared" si="1"/>
        <v>90.2</v>
      </c>
      <c r="AJ25" s="97">
        <f t="shared" si="1"/>
        <v>3.63</v>
      </c>
      <c r="AK25" s="97">
        <f t="shared" si="1"/>
        <v>5.53</v>
      </c>
      <c r="AL25" s="17">
        <f t="shared" si="1"/>
        <v>8.9999999999999993E-3</v>
      </c>
      <c r="AM25" s="17">
        <f t="shared" si="1"/>
        <v>1.4999999999999999E-2</v>
      </c>
      <c r="AN25" s="17">
        <f t="shared" si="1"/>
        <v>0.9</v>
      </c>
      <c r="AO25" s="17">
        <f t="shared" si="1"/>
        <v>1.2</v>
      </c>
    </row>
    <row r="26" spans="1:41" ht="15.75" x14ac:dyDescent="0.25">
      <c r="A26" s="11"/>
      <c r="B26" s="80"/>
      <c r="C26" s="14" t="s">
        <v>29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</row>
    <row r="27" spans="1:41" ht="15.75" x14ac:dyDescent="0.25">
      <c r="A27" s="11"/>
      <c r="B27" s="80">
        <v>19</v>
      </c>
      <c r="C27" s="26" t="s">
        <v>58</v>
      </c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11"/>
      <c r="AG27" s="11"/>
      <c r="AH27" s="25"/>
      <c r="AI27" s="25"/>
      <c r="AJ27" s="25"/>
      <c r="AK27" s="25"/>
      <c r="AL27" s="11"/>
      <c r="AM27" s="11"/>
      <c r="AN27" s="11"/>
      <c r="AO27" s="11"/>
    </row>
    <row r="28" spans="1:41" ht="15.75" x14ac:dyDescent="0.25">
      <c r="A28" s="11"/>
      <c r="B28" s="80"/>
      <c r="C28" s="26" t="s">
        <v>59</v>
      </c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11"/>
      <c r="AG28" s="11"/>
      <c r="AH28" s="25"/>
      <c r="AI28" s="25"/>
      <c r="AJ28" s="25"/>
      <c r="AK28" s="25"/>
      <c r="AL28" s="11"/>
      <c r="AM28" s="11"/>
      <c r="AN28" s="11"/>
      <c r="AO28" s="11"/>
    </row>
    <row r="29" spans="1:41" ht="15.75" x14ac:dyDescent="0.25">
      <c r="A29" s="11"/>
      <c r="B29" s="80"/>
      <c r="C29" s="25" t="s">
        <v>60</v>
      </c>
      <c r="D29" s="25">
        <v>46</v>
      </c>
      <c r="E29" s="25">
        <v>39</v>
      </c>
      <c r="F29" s="25">
        <v>57</v>
      </c>
      <c r="G29" s="25">
        <v>48</v>
      </c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11"/>
      <c r="AG29" s="11"/>
      <c r="AH29" s="25"/>
      <c r="AI29" s="25"/>
      <c r="AJ29" s="25"/>
      <c r="AK29" s="25"/>
      <c r="AL29" s="11"/>
      <c r="AM29" s="11"/>
      <c r="AN29" s="11"/>
      <c r="AO29" s="11"/>
    </row>
    <row r="30" spans="1:41" ht="15.75" x14ac:dyDescent="0.25">
      <c r="A30" s="11"/>
      <c r="B30" s="80"/>
      <c r="C30" s="25" t="s">
        <v>61</v>
      </c>
      <c r="D30" s="25">
        <v>36</v>
      </c>
      <c r="E30" s="25">
        <v>28</v>
      </c>
      <c r="F30" s="25">
        <v>44</v>
      </c>
      <c r="G30" s="25">
        <v>35</v>
      </c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11"/>
      <c r="AG30" s="11"/>
      <c r="AH30" s="25"/>
      <c r="AI30" s="25"/>
      <c r="AJ30" s="25"/>
      <c r="AK30" s="25"/>
      <c r="AL30" s="11"/>
      <c r="AM30" s="11"/>
      <c r="AN30" s="11"/>
      <c r="AO30" s="11"/>
    </row>
    <row r="31" spans="1:41" ht="15.75" x14ac:dyDescent="0.25">
      <c r="A31" s="11"/>
      <c r="B31" s="80"/>
      <c r="C31" s="25" t="s">
        <v>94</v>
      </c>
      <c r="D31" s="25">
        <v>12</v>
      </c>
      <c r="E31" s="25">
        <v>10</v>
      </c>
      <c r="F31" s="25">
        <v>15</v>
      </c>
      <c r="G31" s="25">
        <v>12</v>
      </c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11"/>
      <c r="AG31" s="11"/>
      <c r="AH31" s="25"/>
      <c r="AI31" s="25"/>
      <c r="AJ31" s="25"/>
      <c r="AK31" s="25"/>
      <c r="AL31" s="11"/>
      <c r="AM31" s="11"/>
      <c r="AN31" s="11"/>
      <c r="AO31" s="11"/>
    </row>
    <row r="32" spans="1:41" ht="15.75" x14ac:dyDescent="0.25">
      <c r="A32" s="11"/>
      <c r="B32" s="80"/>
      <c r="C32" s="25" t="s">
        <v>9</v>
      </c>
      <c r="D32" s="25">
        <v>5</v>
      </c>
      <c r="E32" s="25">
        <v>5</v>
      </c>
      <c r="F32" s="25">
        <v>6</v>
      </c>
      <c r="G32" s="25">
        <v>6</v>
      </c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11"/>
      <c r="AG32" s="11"/>
      <c r="AH32" s="25"/>
      <c r="AI32" s="25"/>
      <c r="AJ32" s="25"/>
      <c r="AK32" s="25"/>
      <c r="AL32" s="11"/>
      <c r="AM32" s="11"/>
      <c r="AN32" s="11"/>
      <c r="AO32" s="11"/>
    </row>
    <row r="33" spans="1:41" ht="15.75" x14ac:dyDescent="0.25">
      <c r="A33" s="11"/>
      <c r="B33" s="80"/>
      <c r="C33" s="11" t="s">
        <v>26</v>
      </c>
      <c r="D33" s="11">
        <v>2</v>
      </c>
      <c r="E33" s="11">
        <v>2</v>
      </c>
      <c r="F33" s="11">
        <v>3</v>
      </c>
      <c r="G33" s="11">
        <v>3</v>
      </c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11"/>
      <c r="AG33" s="11"/>
      <c r="AH33" s="25"/>
      <c r="AI33" s="25"/>
      <c r="AJ33" s="25"/>
      <c r="AK33" s="25"/>
      <c r="AL33" s="11"/>
      <c r="AM33" s="11"/>
      <c r="AN33" s="11"/>
      <c r="AO33" s="11"/>
    </row>
    <row r="34" spans="1:41" ht="15.75" x14ac:dyDescent="0.25">
      <c r="A34" s="11"/>
      <c r="B34" s="80"/>
      <c r="C34" s="25" t="s">
        <v>13</v>
      </c>
      <c r="D34" s="25"/>
      <c r="E34" s="25">
        <v>80</v>
      </c>
      <c r="F34" s="25"/>
      <c r="G34" s="25">
        <v>100</v>
      </c>
      <c r="H34" s="11">
        <v>1</v>
      </c>
      <c r="I34" s="11">
        <v>1.2</v>
      </c>
      <c r="J34" s="11">
        <v>4.8</v>
      </c>
      <c r="K34" s="11">
        <v>5.9</v>
      </c>
      <c r="L34" s="11">
        <v>4.5</v>
      </c>
      <c r="M34" s="11">
        <v>5.6</v>
      </c>
      <c r="N34" s="11">
        <v>73</v>
      </c>
      <c r="O34" s="11">
        <v>100</v>
      </c>
      <c r="P34" s="25">
        <v>0.25</v>
      </c>
      <c r="Q34" s="25">
        <v>0.3</v>
      </c>
      <c r="R34" s="25">
        <v>0.46</v>
      </c>
      <c r="S34" s="25">
        <v>0.52</v>
      </c>
      <c r="T34" s="11"/>
      <c r="U34" s="11"/>
      <c r="V34" s="11">
        <v>0.02</v>
      </c>
      <c r="W34" s="11">
        <v>0.02</v>
      </c>
      <c r="X34" s="11">
        <v>3</v>
      </c>
      <c r="Y34" s="11">
        <v>6</v>
      </c>
      <c r="Z34" s="11">
        <v>180</v>
      </c>
      <c r="AA34" s="11">
        <v>240</v>
      </c>
      <c r="AB34" s="11">
        <v>240</v>
      </c>
      <c r="AC34" s="11">
        <v>260</v>
      </c>
      <c r="AD34" s="11">
        <v>60</v>
      </c>
      <c r="AE34" s="11">
        <v>72</v>
      </c>
      <c r="AF34" s="11">
        <v>21</v>
      </c>
      <c r="AG34" s="11">
        <v>25</v>
      </c>
      <c r="AH34" s="11">
        <v>37</v>
      </c>
      <c r="AI34" s="11">
        <v>48</v>
      </c>
      <c r="AJ34" s="11">
        <v>0.6</v>
      </c>
      <c r="AK34" s="11">
        <v>1</v>
      </c>
      <c r="AL34" s="144">
        <v>1.2E-2</v>
      </c>
      <c r="AM34" s="11">
        <v>0.02</v>
      </c>
      <c r="AN34" s="11">
        <v>0.2</v>
      </c>
      <c r="AO34" s="11">
        <v>0.6</v>
      </c>
    </row>
    <row r="35" spans="1:41" ht="21.75" customHeight="1" x14ac:dyDescent="0.25">
      <c r="A35" s="11"/>
      <c r="B35" s="80">
        <v>76</v>
      </c>
      <c r="C35" s="16" t="s">
        <v>146</v>
      </c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</row>
    <row r="36" spans="1:41" ht="15.75" x14ac:dyDescent="0.25">
      <c r="A36" s="11"/>
      <c r="B36" s="80"/>
      <c r="C36" s="11" t="s">
        <v>63</v>
      </c>
      <c r="D36" s="11">
        <v>100</v>
      </c>
      <c r="E36" s="11">
        <v>80</v>
      </c>
      <c r="F36" s="11">
        <v>110</v>
      </c>
      <c r="G36" s="11">
        <v>90</v>
      </c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</row>
    <row r="37" spans="1:41" ht="15.75" x14ac:dyDescent="0.25">
      <c r="A37" s="11"/>
      <c r="B37" s="80"/>
      <c r="C37" s="11" t="s">
        <v>147</v>
      </c>
      <c r="D37" s="11">
        <v>4</v>
      </c>
      <c r="E37" s="17">
        <v>4</v>
      </c>
      <c r="F37" s="11">
        <v>5</v>
      </c>
      <c r="G37" s="17">
        <v>5</v>
      </c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</row>
    <row r="38" spans="1:41" ht="15.75" x14ac:dyDescent="0.25">
      <c r="A38" s="11"/>
      <c r="B38" s="80"/>
      <c r="C38" s="11" t="s">
        <v>62</v>
      </c>
      <c r="D38" s="11">
        <v>10</v>
      </c>
      <c r="E38" s="11">
        <v>9</v>
      </c>
      <c r="F38" s="11">
        <v>12.5</v>
      </c>
      <c r="G38" s="11">
        <v>10</v>
      </c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</row>
    <row r="39" spans="1:41" ht="15.75" x14ac:dyDescent="0.25">
      <c r="A39" s="11"/>
      <c r="B39" s="90"/>
      <c r="C39" s="11" t="s">
        <v>55</v>
      </c>
      <c r="D39" s="11">
        <v>4</v>
      </c>
      <c r="E39" s="11">
        <v>3</v>
      </c>
      <c r="F39" s="11">
        <v>6</v>
      </c>
      <c r="G39" s="11">
        <v>5</v>
      </c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8"/>
      <c r="AM39" s="11"/>
      <c r="AN39" s="11"/>
      <c r="AO39" s="11"/>
    </row>
    <row r="40" spans="1:41" ht="15.75" x14ac:dyDescent="0.25">
      <c r="A40" s="11"/>
      <c r="B40" s="90"/>
      <c r="C40" s="11" t="s">
        <v>26</v>
      </c>
      <c r="D40" s="11">
        <v>1</v>
      </c>
      <c r="E40" s="11">
        <v>1</v>
      </c>
      <c r="F40" s="11">
        <v>1</v>
      </c>
      <c r="G40" s="11">
        <v>1</v>
      </c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8"/>
      <c r="AM40" s="11"/>
      <c r="AN40" s="11"/>
      <c r="AO40" s="11"/>
    </row>
    <row r="41" spans="1:41" ht="15.75" x14ac:dyDescent="0.25">
      <c r="A41" s="11"/>
      <c r="B41" s="90"/>
      <c r="C41" s="11" t="s">
        <v>64</v>
      </c>
      <c r="D41" s="11">
        <v>13</v>
      </c>
      <c r="E41" s="11">
        <v>12</v>
      </c>
      <c r="F41" s="11">
        <v>16</v>
      </c>
      <c r="G41" s="11">
        <v>14</v>
      </c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8"/>
      <c r="AM41" s="11"/>
      <c r="AN41" s="11"/>
      <c r="AO41" s="11"/>
    </row>
    <row r="42" spans="1:41" ht="15.75" x14ac:dyDescent="0.25">
      <c r="A42" s="11"/>
      <c r="B42" s="90"/>
      <c r="C42" s="11" t="s">
        <v>207</v>
      </c>
      <c r="D42" s="11">
        <v>40</v>
      </c>
      <c r="E42" s="11">
        <v>30</v>
      </c>
      <c r="F42" s="11">
        <v>75</v>
      </c>
      <c r="G42" s="11">
        <v>65</v>
      </c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8"/>
      <c r="AM42" s="11"/>
      <c r="AN42" s="11"/>
      <c r="AO42" s="11"/>
    </row>
    <row r="43" spans="1:41" ht="15.75" x14ac:dyDescent="0.25">
      <c r="A43" s="11"/>
      <c r="B43" s="90"/>
      <c r="C43" s="11" t="s">
        <v>194</v>
      </c>
      <c r="D43" s="11">
        <v>7</v>
      </c>
      <c r="E43" s="11">
        <v>7</v>
      </c>
      <c r="F43" s="11">
        <v>7</v>
      </c>
      <c r="G43" s="11">
        <v>7</v>
      </c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8"/>
      <c r="AM43" s="11"/>
      <c r="AN43" s="11"/>
      <c r="AO43" s="11"/>
    </row>
    <row r="44" spans="1:41" ht="15.75" x14ac:dyDescent="0.25">
      <c r="A44" s="11"/>
      <c r="B44" s="90"/>
      <c r="C44" s="11" t="s">
        <v>84</v>
      </c>
      <c r="D44" s="11">
        <v>5</v>
      </c>
      <c r="E44" s="11">
        <v>5</v>
      </c>
      <c r="F44" s="11">
        <v>5</v>
      </c>
      <c r="G44" s="11">
        <v>5</v>
      </c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8"/>
      <c r="AM44" s="11"/>
      <c r="AN44" s="11"/>
      <c r="AO44" s="11"/>
    </row>
    <row r="45" spans="1:41" ht="15.75" x14ac:dyDescent="0.25">
      <c r="A45" s="11"/>
      <c r="B45" s="90"/>
      <c r="C45" s="11" t="s">
        <v>148</v>
      </c>
      <c r="D45" s="11">
        <v>150</v>
      </c>
      <c r="E45" s="11">
        <v>150</v>
      </c>
      <c r="F45" s="11">
        <v>187</v>
      </c>
      <c r="G45" s="11">
        <v>187</v>
      </c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8"/>
      <c r="AM45" s="11"/>
      <c r="AN45" s="11"/>
      <c r="AO45" s="11"/>
    </row>
    <row r="46" spans="1:41" ht="15.75" x14ac:dyDescent="0.25">
      <c r="A46" s="11"/>
      <c r="B46" s="90"/>
      <c r="C46" s="17" t="s">
        <v>35</v>
      </c>
      <c r="D46" s="11"/>
      <c r="E46" s="11">
        <v>200</v>
      </c>
      <c r="F46" s="11"/>
      <c r="G46" s="11">
        <v>250</v>
      </c>
      <c r="H46" s="11">
        <v>10.6</v>
      </c>
      <c r="I46" s="11">
        <v>13</v>
      </c>
      <c r="J46" s="11">
        <v>7</v>
      </c>
      <c r="K46" s="11">
        <v>9</v>
      </c>
      <c r="L46" s="11">
        <v>22</v>
      </c>
      <c r="M46" s="11">
        <v>27</v>
      </c>
      <c r="N46" s="11">
        <v>185</v>
      </c>
      <c r="O46" s="11">
        <v>225</v>
      </c>
      <c r="P46" s="18">
        <v>0.06</v>
      </c>
      <c r="Q46" s="18">
        <v>7.0000000000000007E-2</v>
      </c>
      <c r="R46" s="18">
        <v>0.1</v>
      </c>
      <c r="S46" s="18">
        <v>0.13</v>
      </c>
      <c r="T46" s="100">
        <v>3</v>
      </c>
      <c r="U46" s="100">
        <v>3</v>
      </c>
      <c r="V46" s="11">
        <v>0.02</v>
      </c>
      <c r="W46" s="18">
        <v>0.02</v>
      </c>
      <c r="X46" s="18"/>
      <c r="Y46" s="18"/>
      <c r="Z46" s="100">
        <v>60</v>
      </c>
      <c r="AA46" s="100">
        <v>70</v>
      </c>
      <c r="AB46" s="100">
        <v>195</v>
      </c>
      <c r="AC46" s="100">
        <v>213</v>
      </c>
      <c r="AD46" s="100">
        <v>313</v>
      </c>
      <c r="AE46" s="100">
        <v>338</v>
      </c>
      <c r="AF46" s="100">
        <v>301</v>
      </c>
      <c r="AG46" s="100">
        <v>328</v>
      </c>
      <c r="AH46" s="18">
        <v>24</v>
      </c>
      <c r="AI46" s="18">
        <v>29.95</v>
      </c>
      <c r="AJ46" s="18">
        <v>1.2</v>
      </c>
      <c r="AK46" s="18">
        <v>3.1</v>
      </c>
      <c r="AL46" s="18"/>
      <c r="AM46" s="18"/>
      <c r="AN46" s="112">
        <v>1</v>
      </c>
      <c r="AO46" s="112">
        <v>1</v>
      </c>
    </row>
    <row r="47" spans="1:41" ht="15.75" x14ac:dyDescent="0.25">
      <c r="A47" s="11"/>
      <c r="B47" s="109">
        <v>170</v>
      </c>
      <c r="C47" s="17" t="s">
        <v>204</v>
      </c>
      <c r="D47" s="17"/>
      <c r="E47" s="17"/>
      <c r="F47" s="17"/>
      <c r="G47" s="17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1"/>
      <c r="AN47" s="11"/>
      <c r="AO47" s="11"/>
    </row>
    <row r="48" spans="1:41" ht="15.75" x14ac:dyDescent="0.25">
      <c r="A48" s="11"/>
      <c r="B48" s="87"/>
      <c r="C48" s="22" t="s">
        <v>109</v>
      </c>
      <c r="D48" s="22">
        <v>40</v>
      </c>
      <c r="E48" s="22">
        <v>40</v>
      </c>
      <c r="F48" s="22">
        <v>80</v>
      </c>
      <c r="G48" s="22">
        <v>80</v>
      </c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1"/>
      <c r="AN48" s="11"/>
      <c r="AO48" s="11"/>
    </row>
    <row r="49" spans="1:41" ht="15.75" x14ac:dyDescent="0.25">
      <c r="A49" s="11"/>
      <c r="B49" s="87"/>
      <c r="C49" s="17" t="s">
        <v>35</v>
      </c>
      <c r="D49" s="17"/>
      <c r="E49" s="17">
        <v>20</v>
      </c>
      <c r="F49" s="17"/>
      <c r="G49" s="17">
        <v>40</v>
      </c>
      <c r="H49" s="112">
        <v>1.1000000000000001</v>
      </c>
      <c r="I49" s="112">
        <v>2.2999999999999998</v>
      </c>
      <c r="J49" s="112">
        <v>0.12</v>
      </c>
      <c r="K49" s="112">
        <v>0.24</v>
      </c>
      <c r="L49" s="112">
        <v>7.4</v>
      </c>
      <c r="M49" s="112">
        <v>14.8</v>
      </c>
      <c r="N49" s="100">
        <v>25</v>
      </c>
      <c r="O49" s="100">
        <v>50</v>
      </c>
      <c r="P49" s="18">
        <v>1.4999999999999999E-2</v>
      </c>
      <c r="Q49" s="18">
        <v>0.03</v>
      </c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>
        <v>1.4999999999999999E-2</v>
      </c>
      <c r="AC49" s="18">
        <v>0.3</v>
      </c>
      <c r="AD49" s="18">
        <v>3</v>
      </c>
      <c r="AE49" s="18">
        <v>6</v>
      </c>
      <c r="AF49" s="18">
        <v>9.6999999999999993</v>
      </c>
      <c r="AG49" s="18">
        <v>19.5</v>
      </c>
      <c r="AH49" s="18">
        <v>2.1</v>
      </c>
      <c r="AI49" s="18">
        <v>4.2</v>
      </c>
      <c r="AJ49" s="18">
        <v>0.16</v>
      </c>
      <c r="AK49" s="18">
        <v>0.33</v>
      </c>
      <c r="AL49" s="18"/>
      <c r="AM49" s="11"/>
      <c r="AN49" s="11"/>
      <c r="AO49" s="11"/>
    </row>
    <row r="50" spans="1:41" ht="21" customHeight="1" x14ac:dyDescent="0.25">
      <c r="A50" s="11"/>
      <c r="B50" s="90">
        <v>370</v>
      </c>
      <c r="C50" s="61" t="s">
        <v>164</v>
      </c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1"/>
      <c r="AN50" s="11"/>
      <c r="AO50" s="11"/>
    </row>
    <row r="51" spans="1:41" ht="15.75" x14ac:dyDescent="0.25">
      <c r="A51" s="11"/>
      <c r="B51" s="90"/>
      <c r="C51" s="18" t="s">
        <v>165</v>
      </c>
      <c r="D51" s="100">
        <v>110</v>
      </c>
      <c r="E51" s="100">
        <v>81</v>
      </c>
      <c r="F51" s="100">
        <v>125</v>
      </c>
      <c r="G51" s="100">
        <v>101</v>
      </c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1"/>
      <c r="AN51" s="11"/>
      <c r="AO51" s="11"/>
    </row>
    <row r="52" spans="1:41" ht="15.75" x14ac:dyDescent="0.25">
      <c r="A52" s="11"/>
      <c r="B52" s="90"/>
      <c r="C52" s="18" t="s">
        <v>11</v>
      </c>
      <c r="D52" s="100">
        <v>26</v>
      </c>
      <c r="E52" s="100">
        <v>21</v>
      </c>
      <c r="F52" s="100">
        <v>31</v>
      </c>
      <c r="G52" s="100">
        <v>25</v>
      </c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1"/>
      <c r="AN52" s="11"/>
      <c r="AO52" s="11"/>
    </row>
    <row r="53" spans="1:41" ht="15.75" x14ac:dyDescent="0.25">
      <c r="A53" s="11"/>
      <c r="B53" s="90"/>
      <c r="C53" s="18" t="s">
        <v>9</v>
      </c>
      <c r="D53" s="100">
        <v>9</v>
      </c>
      <c r="E53" s="100">
        <v>9</v>
      </c>
      <c r="F53" s="100">
        <v>10</v>
      </c>
      <c r="G53" s="100">
        <v>10</v>
      </c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1"/>
      <c r="AN53" s="11"/>
      <c r="AO53" s="11"/>
    </row>
    <row r="54" spans="1:41" ht="15.75" x14ac:dyDescent="0.25">
      <c r="A54" s="11"/>
      <c r="B54" s="90"/>
      <c r="C54" s="18" t="s">
        <v>23</v>
      </c>
      <c r="D54" s="100">
        <v>11</v>
      </c>
      <c r="E54" s="101">
        <v>9</v>
      </c>
      <c r="F54" s="100">
        <v>12</v>
      </c>
      <c r="G54" s="101">
        <v>10</v>
      </c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1"/>
      <c r="AN54" s="11"/>
      <c r="AO54" s="11"/>
    </row>
    <row r="55" spans="1:41" ht="15.75" x14ac:dyDescent="0.25">
      <c r="A55" s="11"/>
      <c r="B55" s="90"/>
      <c r="C55" s="11" t="s">
        <v>18</v>
      </c>
      <c r="D55" s="100">
        <v>58</v>
      </c>
      <c r="E55" s="100">
        <v>58</v>
      </c>
      <c r="F55" s="100">
        <v>68</v>
      </c>
      <c r="G55" s="100">
        <v>68</v>
      </c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8"/>
      <c r="AM55" s="11"/>
      <c r="AN55" s="11"/>
      <c r="AO55" s="11"/>
    </row>
    <row r="56" spans="1:41" ht="15.75" x14ac:dyDescent="0.25">
      <c r="A56" s="11"/>
      <c r="B56" s="90"/>
      <c r="C56" s="17" t="s">
        <v>72</v>
      </c>
      <c r="D56" s="11"/>
      <c r="E56" s="11">
        <v>170</v>
      </c>
      <c r="F56" s="11"/>
      <c r="G56" s="11">
        <v>250</v>
      </c>
      <c r="H56" s="11">
        <v>15.3</v>
      </c>
      <c r="I56" s="11">
        <v>18</v>
      </c>
      <c r="J56" s="11">
        <v>11.9</v>
      </c>
      <c r="K56" s="11">
        <v>14.3</v>
      </c>
      <c r="L56" s="11">
        <v>32</v>
      </c>
      <c r="M56" s="11">
        <v>38</v>
      </c>
      <c r="N56" s="11">
        <v>308</v>
      </c>
      <c r="O56" s="11">
        <v>326</v>
      </c>
      <c r="P56" s="11">
        <v>0.03</v>
      </c>
      <c r="Q56" s="11">
        <v>0.04</v>
      </c>
      <c r="R56" s="11"/>
      <c r="S56" s="11"/>
      <c r="T56" s="11">
        <v>1.1000000000000001</v>
      </c>
      <c r="U56" s="11">
        <v>1.3</v>
      </c>
      <c r="V56" s="11"/>
      <c r="W56" s="11"/>
      <c r="X56" s="39">
        <v>9</v>
      </c>
      <c r="Y56" s="39">
        <v>10</v>
      </c>
      <c r="Z56" s="39">
        <v>40</v>
      </c>
      <c r="AA56" s="39">
        <v>50</v>
      </c>
      <c r="AB56" s="39">
        <v>0.19</v>
      </c>
      <c r="AC56" s="39">
        <v>0.19</v>
      </c>
      <c r="AD56" s="39">
        <v>30</v>
      </c>
      <c r="AE56" s="39">
        <v>30</v>
      </c>
      <c r="AF56" s="39">
        <v>13.98</v>
      </c>
      <c r="AG56" s="39">
        <v>13.98</v>
      </c>
      <c r="AH56" s="39">
        <v>7.99</v>
      </c>
      <c r="AI56" s="39">
        <v>7.99</v>
      </c>
      <c r="AJ56" s="39">
        <v>0.3</v>
      </c>
      <c r="AK56" s="39">
        <v>0.3</v>
      </c>
      <c r="AL56" s="18"/>
      <c r="AM56" s="11"/>
      <c r="AN56" s="11"/>
      <c r="AO56" s="11"/>
    </row>
    <row r="57" spans="1:41" ht="15.75" x14ac:dyDescent="0.25">
      <c r="A57" s="11"/>
      <c r="B57" s="90">
        <v>376</v>
      </c>
      <c r="C57" s="61" t="s">
        <v>131</v>
      </c>
      <c r="D57" s="18"/>
      <c r="E57" s="20"/>
      <c r="F57" s="20"/>
      <c r="G57" s="20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1"/>
      <c r="AN57" s="11"/>
      <c r="AO57" s="11"/>
    </row>
    <row r="58" spans="1:41" ht="15.75" x14ac:dyDescent="0.25">
      <c r="A58" s="11"/>
      <c r="B58" s="90"/>
      <c r="C58" s="18" t="s">
        <v>132</v>
      </c>
      <c r="D58" s="100">
        <v>20</v>
      </c>
      <c r="E58" s="100">
        <v>30</v>
      </c>
      <c r="F58" s="100">
        <v>20</v>
      </c>
      <c r="G58" s="100">
        <v>30</v>
      </c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1"/>
      <c r="AN58" s="11"/>
      <c r="AO58" s="11"/>
    </row>
    <row r="59" spans="1:41" ht="15" customHeight="1" x14ac:dyDescent="0.25">
      <c r="A59" s="11"/>
      <c r="B59" s="90"/>
      <c r="C59" s="18" t="s">
        <v>21</v>
      </c>
      <c r="D59" s="100">
        <v>11</v>
      </c>
      <c r="E59" s="100">
        <v>11</v>
      </c>
      <c r="F59" s="100">
        <v>11</v>
      </c>
      <c r="G59" s="100">
        <v>11</v>
      </c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1"/>
      <c r="AN59" s="11"/>
      <c r="AO59" s="11"/>
    </row>
    <row r="60" spans="1:41" ht="15.75" x14ac:dyDescent="0.25">
      <c r="A60" s="11"/>
      <c r="B60" s="90"/>
      <c r="C60" s="18" t="s">
        <v>20</v>
      </c>
      <c r="D60" s="100">
        <v>203</v>
      </c>
      <c r="E60" s="100">
        <v>203</v>
      </c>
      <c r="F60" s="100">
        <v>203</v>
      </c>
      <c r="G60" s="100">
        <v>203</v>
      </c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1"/>
      <c r="AN60" s="11"/>
      <c r="AO60" s="11"/>
    </row>
    <row r="61" spans="1:41" ht="15.75" x14ac:dyDescent="0.25">
      <c r="A61" s="11"/>
      <c r="B61" s="90"/>
      <c r="C61" s="18" t="s">
        <v>97</v>
      </c>
      <c r="D61" s="18"/>
      <c r="E61" s="101">
        <v>200</v>
      </c>
      <c r="F61" s="101"/>
      <c r="G61" s="101">
        <v>200</v>
      </c>
      <c r="H61" s="18">
        <v>0.2</v>
      </c>
      <c r="I61" s="18">
        <v>0.2</v>
      </c>
      <c r="J61" s="18">
        <v>0.1</v>
      </c>
      <c r="K61" s="18">
        <v>0.1</v>
      </c>
      <c r="L61" s="18">
        <v>21.1</v>
      </c>
      <c r="M61" s="18">
        <v>21.1</v>
      </c>
      <c r="N61" s="100">
        <v>98</v>
      </c>
      <c r="O61" s="100">
        <v>98</v>
      </c>
      <c r="P61" s="18">
        <v>0.01</v>
      </c>
      <c r="Q61" s="18">
        <v>0.01</v>
      </c>
      <c r="R61" s="18"/>
      <c r="S61" s="18"/>
      <c r="T61" s="18"/>
      <c r="U61" s="18"/>
      <c r="V61" s="18"/>
      <c r="W61" s="18"/>
      <c r="X61" s="100">
        <v>12</v>
      </c>
      <c r="Y61" s="100">
        <v>12</v>
      </c>
      <c r="Z61" s="18"/>
      <c r="AA61" s="18"/>
      <c r="AB61" s="18">
        <v>0.1</v>
      </c>
      <c r="AC61" s="18">
        <v>0.1</v>
      </c>
      <c r="AD61" s="18">
        <v>11</v>
      </c>
      <c r="AE61" s="18">
        <v>11</v>
      </c>
      <c r="AF61" s="18">
        <v>8</v>
      </c>
      <c r="AG61" s="18">
        <v>8</v>
      </c>
      <c r="AH61" s="18">
        <v>7</v>
      </c>
      <c r="AI61" s="18">
        <v>7</v>
      </c>
      <c r="AJ61" s="18">
        <v>0.7</v>
      </c>
      <c r="AK61" s="18">
        <v>0.7</v>
      </c>
      <c r="AL61" s="18"/>
      <c r="AM61" s="11"/>
      <c r="AN61" s="11"/>
      <c r="AO61" s="11"/>
    </row>
    <row r="62" spans="1:41" ht="15.75" x14ac:dyDescent="0.25">
      <c r="A62" s="11"/>
      <c r="B62" s="86">
        <v>108</v>
      </c>
      <c r="C62" s="17" t="s">
        <v>112</v>
      </c>
      <c r="D62" s="11"/>
      <c r="E62" s="17"/>
      <c r="F62" s="11"/>
      <c r="G62" s="17"/>
      <c r="H62" s="18"/>
      <c r="I62" s="18"/>
      <c r="J62" s="18"/>
      <c r="K62" s="18"/>
      <c r="L62" s="18"/>
      <c r="M62" s="18"/>
      <c r="N62" s="100"/>
      <c r="O62" s="100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1"/>
      <c r="AN62" s="11"/>
      <c r="AO62" s="11"/>
    </row>
    <row r="63" spans="1:41" ht="15.75" x14ac:dyDescent="0.25">
      <c r="A63" s="11"/>
      <c r="B63" s="86"/>
      <c r="C63" s="17" t="s">
        <v>85</v>
      </c>
      <c r="D63" s="11">
        <v>60</v>
      </c>
      <c r="E63" s="17">
        <v>60</v>
      </c>
      <c r="F63" s="11">
        <v>60</v>
      </c>
      <c r="G63" s="17">
        <v>60</v>
      </c>
      <c r="H63" s="18">
        <v>2.2999999999999998</v>
      </c>
      <c r="I63" s="18">
        <v>2.2999999999999998</v>
      </c>
      <c r="J63" s="18">
        <v>0.24</v>
      </c>
      <c r="K63" s="18">
        <v>0.24</v>
      </c>
      <c r="L63" s="18">
        <v>14.8</v>
      </c>
      <c r="M63" s="18">
        <v>14.8</v>
      </c>
      <c r="N63" s="100">
        <v>71</v>
      </c>
      <c r="O63" s="100">
        <v>71</v>
      </c>
      <c r="P63" s="18">
        <v>0.06</v>
      </c>
      <c r="Q63" s="18">
        <v>0.06</v>
      </c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>
        <v>0.6</v>
      </c>
      <c r="AC63" s="18">
        <v>0.6</v>
      </c>
      <c r="AD63" s="18">
        <v>12</v>
      </c>
      <c r="AE63" s="18">
        <v>12</v>
      </c>
      <c r="AF63" s="18">
        <v>39</v>
      </c>
      <c r="AG63" s="18">
        <v>39</v>
      </c>
      <c r="AH63" s="18">
        <v>8.4</v>
      </c>
      <c r="AI63" s="18">
        <v>8.4</v>
      </c>
      <c r="AJ63" s="18">
        <v>0.6</v>
      </c>
      <c r="AK63" s="18">
        <v>0.6</v>
      </c>
      <c r="AL63" s="18"/>
      <c r="AM63" s="11"/>
      <c r="AN63" s="11"/>
      <c r="AO63" s="11"/>
    </row>
    <row r="64" spans="1:41" ht="15.75" x14ac:dyDescent="0.25">
      <c r="A64" s="11"/>
      <c r="B64" s="90">
        <v>109</v>
      </c>
      <c r="C64" s="17" t="s">
        <v>113</v>
      </c>
      <c r="D64" s="11"/>
      <c r="E64" s="17"/>
      <c r="F64" s="11"/>
      <c r="G64" s="17"/>
      <c r="H64" s="18"/>
      <c r="I64" s="18"/>
      <c r="J64" s="18"/>
      <c r="K64" s="18"/>
      <c r="L64" s="18"/>
      <c r="M64" s="18"/>
      <c r="N64" s="100"/>
      <c r="O64" s="100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1"/>
      <c r="AN64" s="11"/>
      <c r="AO64" s="11"/>
    </row>
    <row r="65" spans="1:41" ht="15.75" x14ac:dyDescent="0.25">
      <c r="A65" s="11"/>
      <c r="B65" s="90"/>
      <c r="C65" s="17" t="s">
        <v>85</v>
      </c>
      <c r="D65" s="11">
        <v>60</v>
      </c>
      <c r="E65" s="17">
        <v>60</v>
      </c>
      <c r="F65" s="11">
        <v>60</v>
      </c>
      <c r="G65" s="17">
        <v>60</v>
      </c>
      <c r="H65" s="18">
        <v>4</v>
      </c>
      <c r="I65" s="18">
        <v>4</v>
      </c>
      <c r="J65" s="18">
        <v>0.7</v>
      </c>
      <c r="K65" s="18">
        <v>0.7</v>
      </c>
      <c r="L65" s="18">
        <v>20</v>
      </c>
      <c r="M65" s="18">
        <v>20</v>
      </c>
      <c r="N65" s="100">
        <v>104</v>
      </c>
      <c r="O65" s="100">
        <v>104</v>
      </c>
      <c r="P65" s="18">
        <v>0.05</v>
      </c>
      <c r="Q65" s="18">
        <v>0.05</v>
      </c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>
        <v>10.5</v>
      </c>
      <c r="AE65" s="18">
        <v>10.5</v>
      </c>
      <c r="AF65" s="18">
        <v>47</v>
      </c>
      <c r="AG65" s="18">
        <v>47</v>
      </c>
      <c r="AH65" s="18">
        <v>14</v>
      </c>
      <c r="AI65" s="18">
        <v>14</v>
      </c>
      <c r="AJ65" s="18">
        <v>1.2</v>
      </c>
      <c r="AK65" s="18">
        <v>1.2</v>
      </c>
      <c r="AL65" s="18"/>
      <c r="AM65" s="11"/>
      <c r="AN65" s="11"/>
      <c r="AO65" s="11"/>
    </row>
    <row r="66" spans="1:41" ht="15.75" x14ac:dyDescent="0.25">
      <c r="A66" s="11"/>
      <c r="B66" s="90"/>
      <c r="C66" s="17" t="s">
        <v>201</v>
      </c>
      <c r="D66" s="17"/>
      <c r="E66" s="17">
        <v>270</v>
      </c>
      <c r="F66" s="17"/>
      <c r="G66" s="17">
        <v>270</v>
      </c>
      <c r="H66" s="11">
        <v>0.92</v>
      </c>
      <c r="I66" s="11">
        <v>0.92</v>
      </c>
      <c r="J66" s="11">
        <v>0.7</v>
      </c>
      <c r="K66" s="11">
        <v>0.7</v>
      </c>
      <c r="L66" s="11">
        <v>22.5</v>
      </c>
      <c r="M66" s="11">
        <v>22.5</v>
      </c>
      <c r="N66" s="100">
        <v>100</v>
      </c>
      <c r="O66" s="100">
        <v>100</v>
      </c>
      <c r="P66" s="11">
        <v>5.3999999999999999E-2</v>
      </c>
      <c r="Q66" s="11">
        <v>5.3999999999999999E-2</v>
      </c>
      <c r="R66" s="11">
        <v>0.1</v>
      </c>
      <c r="S66" s="11">
        <v>0.1</v>
      </c>
      <c r="T66" s="11"/>
      <c r="U66" s="11"/>
      <c r="V66" s="11"/>
      <c r="W66" s="11"/>
      <c r="X66" s="11">
        <v>15</v>
      </c>
      <c r="Y66" s="11">
        <v>18</v>
      </c>
      <c r="Z66" s="11"/>
      <c r="AA66" s="11"/>
      <c r="AB66" s="11">
        <v>0.36</v>
      </c>
      <c r="AC66" s="11">
        <v>0.36</v>
      </c>
      <c r="AD66" s="11">
        <v>29</v>
      </c>
      <c r="AE66" s="11">
        <v>29</v>
      </c>
      <c r="AF66" s="11">
        <v>19.8</v>
      </c>
      <c r="AG66" s="11">
        <v>19.8</v>
      </c>
      <c r="AH66" s="11">
        <v>16.2</v>
      </c>
      <c r="AI66" s="11">
        <v>16.2</v>
      </c>
      <c r="AJ66" s="11">
        <v>0.96</v>
      </c>
      <c r="AK66" s="11">
        <v>0.96</v>
      </c>
      <c r="AL66" s="11">
        <v>8.9999999999999993E-3</v>
      </c>
      <c r="AM66" s="11">
        <v>1.4999999999999999E-2</v>
      </c>
      <c r="AN66" s="11">
        <v>0.7</v>
      </c>
      <c r="AO66" s="11">
        <v>0.7</v>
      </c>
    </row>
    <row r="67" spans="1:41" ht="15.75" x14ac:dyDescent="0.25">
      <c r="A67" s="11"/>
      <c r="B67" s="90"/>
      <c r="C67" s="17" t="s">
        <v>172</v>
      </c>
      <c r="D67" s="11"/>
      <c r="E67" s="17"/>
      <c r="F67" s="11"/>
      <c r="G67" s="17"/>
      <c r="H67" s="18"/>
      <c r="I67" s="18"/>
      <c r="J67" s="18"/>
      <c r="K67" s="18"/>
      <c r="L67" s="18"/>
      <c r="M67" s="18"/>
      <c r="N67" s="100">
        <f>SUM(N27:N66)</f>
        <v>964</v>
      </c>
      <c r="O67" s="100">
        <f>SUM(O27:O66)</f>
        <v>1074</v>
      </c>
      <c r="P67" s="18">
        <v>0.48</v>
      </c>
      <c r="Q67" s="18">
        <v>0.56000000000000005</v>
      </c>
      <c r="R67" s="18">
        <v>0.56000000000000005</v>
      </c>
      <c r="S67" s="18">
        <v>0.65</v>
      </c>
      <c r="T67" s="112">
        <v>4.0999999999999996</v>
      </c>
      <c r="U67" s="112">
        <v>4.3</v>
      </c>
      <c r="V67" s="18">
        <v>0.04</v>
      </c>
      <c r="W67" s="18">
        <v>0.04</v>
      </c>
      <c r="X67" s="100">
        <v>24</v>
      </c>
      <c r="Y67" s="100">
        <v>28</v>
      </c>
      <c r="Z67" s="100">
        <v>280</v>
      </c>
      <c r="AA67" s="100">
        <v>360</v>
      </c>
      <c r="AB67" s="100">
        <v>440</v>
      </c>
      <c r="AC67" s="100">
        <v>480</v>
      </c>
      <c r="AD67" s="100">
        <v>440</v>
      </c>
      <c r="AE67" s="100">
        <v>480</v>
      </c>
      <c r="AF67" s="100">
        <v>440</v>
      </c>
      <c r="AG67" s="100">
        <v>480</v>
      </c>
      <c r="AH67" s="100">
        <v>100</v>
      </c>
      <c r="AI67" s="100">
        <v>120</v>
      </c>
      <c r="AJ67" s="112">
        <v>4.8</v>
      </c>
      <c r="AK67" s="112">
        <v>7.2</v>
      </c>
      <c r="AL67" s="144">
        <v>1.2E-2</v>
      </c>
      <c r="AM67" s="144">
        <v>0.02</v>
      </c>
      <c r="AN67" s="100">
        <v>1</v>
      </c>
      <c r="AO67" s="100">
        <v>2</v>
      </c>
    </row>
    <row r="68" spans="1:41" s="6" customFormat="1" ht="15.75" x14ac:dyDescent="0.25">
      <c r="A68" s="30"/>
      <c r="B68" s="30"/>
      <c r="C68" s="83" t="s">
        <v>8</v>
      </c>
      <c r="D68" s="83"/>
      <c r="E68" s="83"/>
      <c r="F68" s="83"/>
      <c r="G68" s="83"/>
      <c r="H68" s="97">
        <f t="shared" ref="H68:M68" si="2">SUM(H5:H67)</f>
        <v>53.17</v>
      </c>
      <c r="I68" s="97">
        <f t="shared" si="2"/>
        <v>63.97</v>
      </c>
      <c r="J68" s="97">
        <f t="shared" si="2"/>
        <v>57.110000000000007</v>
      </c>
      <c r="K68" s="97">
        <f t="shared" si="2"/>
        <v>64.330000000000013</v>
      </c>
      <c r="L68" s="97">
        <f t="shared" si="2"/>
        <v>232.8</v>
      </c>
      <c r="M68" s="97">
        <f t="shared" si="2"/>
        <v>265.3</v>
      </c>
      <c r="N68" s="107">
        <v>1646</v>
      </c>
      <c r="O68" s="107">
        <v>1863</v>
      </c>
      <c r="P68" s="159">
        <v>0.9</v>
      </c>
      <c r="Q68" s="159">
        <v>1.01</v>
      </c>
      <c r="R68" s="159">
        <v>1.06</v>
      </c>
      <c r="S68" s="159">
        <v>1.2200000000000002</v>
      </c>
      <c r="T68" s="159">
        <v>8.16</v>
      </c>
      <c r="U68" s="159">
        <v>8.32</v>
      </c>
      <c r="V68" s="159">
        <v>0.14000000000000001</v>
      </c>
      <c r="W68" s="159">
        <v>0.14000000000000001</v>
      </c>
      <c r="X68" s="159">
        <v>46.16</v>
      </c>
      <c r="Y68" s="159">
        <v>53.16</v>
      </c>
      <c r="Z68" s="159">
        <v>490.04</v>
      </c>
      <c r="AA68" s="159">
        <v>640.04000000000008</v>
      </c>
      <c r="AB68" s="159">
        <v>777.39</v>
      </c>
      <c r="AC68" s="159">
        <v>857.69</v>
      </c>
      <c r="AD68" s="159">
        <v>781.5</v>
      </c>
      <c r="AE68" s="159">
        <v>851.5</v>
      </c>
      <c r="AF68" s="159">
        <v>780.94</v>
      </c>
      <c r="AG68" s="159">
        <v>848</v>
      </c>
      <c r="AH68" s="159">
        <v>183.20999999999998</v>
      </c>
      <c r="AI68" s="159">
        <v>237.41000000000003</v>
      </c>
      <c r="AJ68" s="159">
        <v>10</v>
      </c>
      <c r="AK68" s="159">
        <v>14</v>
      </c>
      <c r="AL68" s="159">
        <v>4.1999999999999996E-2</v>
      </c>
      <c r="AM68" s="159">
        <v>5.7999999999999996E-2</v>
      </c>
      <c r="AN68" s="159">
        <v>2.2400000000000002</v>
      </c>
      <c r="AO68" s="159">
        <v>3.0399999999999996</v>
      </c>
    </row>
    <row r="69" spans="1:41" ht="16.5" customHeight="1" x14ac:dyDescent="0.25">
      <c r="A69" s="31"/>
      <c r="B69" s="31"/>
      <c r="C69" s="173"/>
      <c r="D69" s="204" t="s">
        <v>17</v>
      </c>
      <c r="E69" s="204"/>
      <c r="F69" s="205" t="s">
        <v>187</v>
      </c>
      <c r="G69" s="205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</row>
    <row r="70" spans="1:41" ht="15.75" x14ac:dyDescent="0.25">
      <c r="A70" s="31"/>
      <c r="B70" s="31"/>
      <c r="C70" s="162" t="s">
        <v>43</v>
      </c>
      <c r="D70" s="206">
        <f>H68</f>
        <v>53.17</v>
      </c>
      <c r="E70" s="206"/>
      <c r="F70" s="206">
        <f>I68</f>
        <v>63.97</v>
      </c>
      <c r="G70" s="206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</row>
    <row r="71" spans="1:41" ht="15.75" x14ac:dyDescent="0.25">
      <c r="A71" s="31"/>
      <c r="B71" s="31"/>
      <c r="C71" s="162" t="s">
        <v>44</v>
      </c>
      <c r="D71" s="206">
        <f>J68</f>
        <v>57.110000000000007</v>
      </c>
      <c r="E71" s="206"/>
      <c r="F71" s="206">
        <f>K68</f>
        <v>64.330000000000013</v>
      </c>
      <c r="G71" s="206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</row>
    <row r="72" spans="1:41" ht="15.75" x14ac:dyDescent="0.25">
      <c r="A72" s="31"/>
      <c r="B72" s="31"/>
      <c r="C72" s="162" t="s">
        <v>45</v>
      </c>
      <c r="D72" s="206">
        <f>L68</f>
        <v>232.8</v>
      </c>
      <c r="E72" s="206"/>
      <c r="F72" s="206">
        <f>M68</f>
        <v>265.3</v>
      </c>
      <c r="G72" s="206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</row>
    <row r="73" spans="1:41" ht="15.75" x14ac:dyDescent="0.25">
      <c r="A73" s="31"/>
      <c r="B73" s="31"/>
      <c r="C73" s="162" t="s">
        <v>46</v>
      </c>
      <c r="D73" s="206">
        <f>N68</f>
        <v>1646</v>
      </c>
      <c r="E73" s="206"/>
      <c r="F73" s="206">
        <f>O68</f>
        <v>1863</v>
      </c>
      <c r="G73" s="206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</row>
    <row r="74" spans="1:41" ht="15.75" x14ac:dyDescent="0.25">
      <c r="A74" s="31"/>
      <c r="B74" s="31"/>
      <c r="C74" s="22" t="s">
        <v>47</v>
      </c>
      <c r="D74" s="207">
        <f>Q68</f>
        <v>1.01</v>
      </c>
      <c r="E74" s="207"/>
      <c r="F74" s="207">
        <f>Q68</f>
        <v>1.01</v>
      </c>
      <c r="G74" s="207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</row>
    <row r="75" spans="1:41" ht="15.75" x14ac:dyDescent="0.25">
      <c r="A75" s="31"/>
      <c r="B75" s="31"/>
      <c r="C75" s="161" t="s">
        <v>177</v>
      </c>
      <c r="D75" s="207">
        <f>R68</f>
        <v>1.06</v>
      </c>
      <c r="E75" s="207"/>
      <c r="F75" s="207">
        <f>S68</f>
        <v>1.2200000000000002</v>
      </c>
      <c r="G75" s="207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</row>
    <row r="76" spans="1:41" ht="15.75" x14ac:dyDescent="0.25">
      <c r="A76" s="31"/>
      <c r="B76" s="31"/>
      <c r="C76" s="161" t="s">
        <v>251</v>
      </c>
      <c r="D76" s="207">
        <f>T68</f>
        <v>8.16</v>
      </c>
      <c r="E76" s="207"/>
      <c r="F76" s="207">
        <f>U68</f>
        <v>8.32</v>
      </c>
      <c r="G76" s="207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</row>
    <row r="77" spans="1:41" ht="15.75" x14ac:dyDescent="0.25">
      <c r="A77" s="31"/>
      <c r="B77" s="31"/>
      <c r="C77" s="161" t="s">
        <v>178</v>
      </c>
      <c r="D77" s="207">
        <f>V68</f>
        <v>0.14000000000000001</v>
      </c>
      <c r="E77" s="207"/>
      <c r="F77" s="207">
        <f>W68</f>
        <v>0.14000000000000001</v>
      </c>
      <c r="G77" s="207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</row>
    <row r="78" spans="1:41" ht="15.75" x14ac:dyDescent="0.25">
      <c r="A78" s="31"/>
      <c r="B78" s="31"/>
      <c r="C78" s="22" t="s">
        <v>48</v>
      </c>
      <c r="D78" s="207">
        <f>X68</f>
        <v>46.16</v>
      </c>
      <c r="E78" s="207"/>
      <c r="F78" s="207">
        <f>Y68</f>
        <v>53.16</v>
      </c>
      <c r="G78" s="207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</row>
    <row r="79" spans="1:41" ht="15.75" x14ac:dyDescent="0.25">
      <c r="A79" s="31"/>
      <c r="B79" s="31"/>
      <c r="C79" s="22" t="s">
        <v>254</v>
      </c>
      <c r="D79" s="207">
        <f>Z68</f>
        <v>490.04</v>
      </c>
      <c r="E79" s="207"/>
      <c r="F79" s="207">
        <f>AA68</f>
        <v>640.04000000000008</v>
      </c>
      <c r="G79" s="207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</row>
    <row r="80" spans="1:41" ht="15.75" x14ac:dyDescent="0.25">
      <c r="A80" s="31"/>
      <c r="B80" s="31"/>
      <c r="C80" s="22" t="s">
        <v>255</v>
      </c>
      <c r="D80" s="207">
        <f>AB68</f>
        <v>777.39</v>
      </c>
      <c r="E80" s="207"/>
      <c r="F80" s="207">
        <f>AC68</f>
        <v>857.69</v>
      </c>
      <c r="G80" s="207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</row>
    <row r="81" spans="1:37" ht="15.75" x14ac:dyDescent="0.25">
      <c r="A81" s="31"/>
      <c r="B81" s="31"/>
      <c r="C81" s="22" t="s">
        <v>49</v>
      </c>
      <c r="D81" s="207">
        <f>AD68</f>
        <v>781.5</v>
      </c>
      <c r="E81" s="207"/>
      <c r="F81" s="207">
        <f>AE68</f>
        <v>851.5</v>
      </c>
      <c r="G81" s="207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</row>
    <row r="82" spans="1:37" ht="15.75" x14ac:dyDescent="0.25">
      <c r="A82" s="31"/>
      <c r="B82" s="31"/>
      <c r="C82" s="22" t="s">
        <v>50</v>
      </c>
      <c r="D82" s="207">
        <f>AF68</f>
        <v>780.94</v>
      </c>
      <c r="E82" s="207"/>
      <c r="F82" s="207">
        <f>AG68</f>
        <v>848</v>
      </c>
      <c r="G82" s="207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</row>
    <row r="83" spans="1:37" ht="15.75" x14ac:dyDescent="0.25">
      <c r="A83" s="31"/>
      <c r="B83" s="31"/>
      <c r="C83" s="22" t="s">
        <v>51</v>
      </c>
      <c r="D83" s="207">
        <f>AH68</f>
        <v>183.20999999999998</v>
      </c>
      <c r="E83" s="207"/>
      <c r="F83" s="207">
        <f>AI68</f>
        <v>237.41000000000003</v>
      </c>
      <c r="G83" s="207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</row>
    <row r="84" spans="1:37" ht="15.75" x14ac:dyDescent="0.25">
      <c r="A84" s="31"/>
      <c r="B84" s="31"/>
      <c r="C84" s="22" t="s">
        <v>52</v>
      </c>
      <c r="D84" s="207">
        <f>AJ68</f>
        <v>10</v>
      </c>
      <c r="E84" s="207"/>
      <c r="F84" s="207">
        <f>AK68</f>
        <v>14</v>
      </c>
      <c r="G84" s="207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</row>
    <row r="85" spans="1:37" ht="15.75" x14ac:dyDescent="0.25">
      <c r="A85" s="31"/>
      <c r="B85" s="31"/>
      <c r="C85" s="22" t="s">
        <v>252</v>
      </c>
      <c r="D85" s="208">
        <f>AL68</f>
        <v>4.1999999999999996E-2</v>
      </c>
      <c r="E85" s="208"/>
      <c r="F85" s="208">
        <f>AM68</f>
        <v>5.7999999999999996E-2</v>
      </c>
      <c r="G85" s="208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</row>
    <row r="86" spans="1:37" ht="15.75" x14ac:dyDescent="0.25">
      <c r="A86" s="31"/>
      <c r="B86" s="31"/>
      <c r="C86" s="22" t="s">
        <v>253</v>
      </c>
      <c r="D86" s="207">
        <f>AN68</f>
        <v>2.2400000000000002</v>
      </c>
      <c r="E86" s="207"/>
      <c r="F86" s="207">
        <f>AO68</f>
        <v>3.0399999999999996</v>
      </c>
      <c r="G86" s="207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</row>
    <row r="87" spans="1:37" ht="15.75" x14ac:dyDescent="0.25">
      <c r="A87" s="31"/>
      <c r="B87" s="31"/>
      <c r="C87" s="31"/>
      <c r="D87" s="31"/>
      <c r="E87" s="31"/>
      <c r="F87" s="31"/>
      <c r="G87" s="3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</row>
    <row r="88" spans="1:37" ht="15.75" x14ac:dyDescent="0.25">
      <c r="A88" s="30"/>
      <c r="B88" s="30" t="s">
        <v>157</v>
      </c>
      <c r="C88" s="30"/>
      <c r="D88" s="31"/>
      <c r="E88" s="31"/>
      <c r="F88" s="31"/>
      <c r="G88" s="3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</row>
    <row r="89" spans="1:37" ht="15.75" x14ac:dyDescent="0.25">
      <c r="A89" s="3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</row>
  </sheetData>
  <mergeCells count="36">
    <mergeCell ref="D85:E85"/>
    <mergeCell ref="F85:G85"/>
    <mergeCell ref="D86:E86"/>
    <mergeCell ref="F86:G86"/>
    <mergeCell ref="D83:E83"/>
    <mergeCell ref="F83:G83"/>
    <mergeCell ref="D84:E84"/>
    <mergeCell ref="F84:G84"/>
    <mergeCell ref="F79:G79"/>
    <mergeCell ref="D80:E80"/>
    <mergeCell ref="F80:G80"/>
    <mergeCell ref="D81:E81"/>
    <mergeCell ref="F81:G81"/>
    <mergeCell ref="D79:E79"/>
    <mergeCell ref="D82:E82"/>
    <mergeCell ref="F82:G82"/>
    <mergeCell ref="D69:E69"/>
    <mergeCell ref="F69:G69"/>
    <mergeCell ref="D70:E70"/>
    <mergeCell ref="F70:G70"/>
    <mergeCell ref="D71:E71"/>
    <mergeCell ref="F71:G71"/>
    <mergeCell ref="D72:E72"/>
    <mergeCell ref="F72:G72"/>
    <mergeCell ref="D73:E73"/>
    <mergeCell ref="F73:G73"/>
    <mergeCell ref="D74:E74"/>
    <mergeCell ref="F74:G74"/>
    <mergeCell ref="D78:E78"/>
    <mergeCell ref="F78:G78"/>
    <mergeCell ref="D75:E75"/>
    <mergeCell ref="F75:G75"/>
    <mergeCell ref="D76:E76"/>
    <mergeCell ref="F76:G76"/>
    <mergeCell ref="D77:E77"/>
    <mergeCell ref="F77:G77"/>
  </mergeCells>
  <pageMargins left="0.25" right="0.25" top="0.75" bottom="0.75" header="0.3" footer="0.3"/>
  <pageSetup paperSize="9" scale="35" orientation="landscape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O90"/>
  <sheetViews>
    <sheetView view="pageBreakPreview" zoomScale="89" zoomScaleNormal="70" zoomScaleSheetLayoutView="89" workbookViewId="0">
      <pane ySplit="3" topLeftCell="A34" activePane="bottomLeft" state="frozen"/>
      <selection activeCell="G36" sqref="G36"/>
      <selection pane="bottomLeft" activeCell="N67" sqref="N67"/>
    </sheetView>
  </sheetViews>
  <sheetFormatPr defaultRowHeight="15" x14ac:dyDescent="0.25"/>
  <cols>
    <col min="1" max="1" width="7.28515625" style="2" customWidth="1"/>
    <col min="2" max="2" width="7.5703125" style="2" customWidth="1"/>
    <col min="3" max="3" width="33.7109375" style="2" customWidth="1"/>
    <col min="4" max="7" width="7.7109375" style="2" customWidth="1"/>
    <col min="8" max="8" width="6.7109375" style="2" customWidth="1"/>
    <col min="9" max="9" width="6.42578125" style="2" customWidth="1"/>
    <col min="10" max="10" width="6.7109375" style="2" customWidth="1"/>
    <col min="11" max="11" width="6.42578125" style="2" customWidth="1"/>
    <col min="12" max="13" width="7.7109375" style="2" customWidth="1"/>
    <col min="14" max="14" width="9.42578125" style="2" customWidth="1"/>
    <col min="15" max="15" width="9.28515625" style="2" customWidth="1"/>
    <col min="16" max="21" width="7.7109375" style="2" customWidth="1"/>
    <col min="22" max="22" width="8.28515625" style="2" customWidth="1"/>
    <col min="23" max="23" width="8.140625" style="2" customWidth="1"/>
    <col min="24" max="27" width="7.7109375" style="2" customWidth="1"/>
    <col min="28" max="28" width="8.28515625" style="2" customWidth="1"/>
    <col min="29" max="37" width="7.7109375" style="2" customWidth="1"/>
    <col min="38" max="16384" width="9.140625" style="2"/>
  </cols>
  <sheetData>
    <row r="2" spans="1:41" ht="15.75" x14ac:dyDescent="0.25">
      <c r="A2" s="11" t="s">
        <v>103</v>
      </c>
      <c r="B2" s="11" t="s">
        <v>103</v>
      </c>
      <c r="C2" s="12" t="s">
        <v>12</v>
      </c>
      <c r="D2" s="12" t="s">
        <v>17</v>
      </c>
      <c r="E2" s="13"/>
      <c r="F2" s="12" t="s">
        <v>187</v>
      </c>
      <c r="G2" s="13"/>
      <c r="H2" s="13"/>
      <c r="I2" s="13"/>
      <c r="J2" s="13"/>
      <c r="K2" s="13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4"/>
      <c r="AM2" s="4"/>
      <c r="AN2" s="4"/>
      <c r="AO2" s="4"/>
    </row>
    <row r="3" spans="1:41" ht="15.75" x14ac:dyDescent="0.25">
      <c r="A3" s="11"/>
      <c r="B3" s="80"/>
      <c r="C3" s="11"/>
      <c r="D3" s="11" t="s">
        <v>14</v>
      </c>
      <c r="E3" s="11" t="s">
        <v>15</v>
      </c>
      <c r="F3" s="11" t="s">
        <v>14</v>
      </c>
      <c r="G3" s="11" t="s">
        <v>15</v>
      </c>
      <c r="H3" s="11" t="s">
        <v>0</v>
      </c>
      <c r="I3" s="11" t="s">
        <v>0</v>
      </c>
      <c r="J3" s="11" t="s">
        <v>1</v>
      </c>
      <c r="K3" s="11" t="s">
        <v>1</v>
      </c>
      <c r="L3" s="11" t="s">
        <v>2</v>
      </c>
      <c r="M3" s="11" t="s">
        <v>2</v>
      </c>
      <c r="N3" s="11" t="s">
        <v>16</v>
      </c>
      <c r="O3" s="11" t="s">
        <v>16</v>
      </c>
      <c r="P3" s="17" t="s">
        <v>3</v>
      </c>
      <c r="Q3" s="17" t="s">
        <v>3</v>
      </c>
      <c r="R3" s="17" t="s">
        <v>170</v>
      </c>
      <c r="S3" s="17" t="s">
        <v>170</v>
      </c>
      <c r="T3" s="17" t="s">
        <v>232</v>
      </c>
      <c r="U3" s="17" t="s">
        <v>232</v>
      </c>
      <c r="V3" s="17" t="s">
        <v>171</v>
      </c>
      <c r="W3" s="17" t="s">
        <v>171</v>
      </c>
      <c r="X3" s="17" t="s">
        <v>4</v>
      </c>
      <c r="Y3" s="17" t="s">
        <v>4</v>
      </c>
      <c r="Z3" s="17" t="s">
        <v>38</v>
      </c>
      <c r="AA3" s="17" t="s">
        <v>38</v>
      </c>
      <c r="AB3" s="17" t="s">
        <v>233</v>
      </c>
      <c r="AC3" s="17" t="s">
        <v>233</v>
      </c>
      <c r="AD3" s="17" t="s">
        <v>5</v>
      </c>
      <c r="AE3" s="17" t="s">
        <v>5</v>
      </c>
      <c r="AF3" s="17" t="s">
        <v>41</v>
      </c>
      <c r="AG3" s="17" t="s">
        <v>41</v>
      </c>
      <c r="AH3" s="17" t="s">
        <v>39</v>
      </c>
      <c r="AI3" s="17" t="s">
        <v>39</v>
      </c>
      <c r="AJ3" s="17" t="s">
        <v>6</v>
      </c>
      <c r="AK3" s="17" t="s">
        <v>6</v>
      </c>
      <c r="AL3" s="17" t="s">
        <v>234</v>
      </c>
      <c r="AM3" s="17" t="s">
        <v>234</v>
      </c>
      <c r="AN3" s="17" t="s">
        <v>235</v>
      </c>
      <c r="AO3" s="17" t="s">
        <v>235</v>
      </c>
    </row>
    <row r="4" spans="1:41" ht="15.75" x14ac:dyDescent="0.25">
      <c r="A4" s="11"/>
      <c r="B4" s="80"/>
      <c r="C4" s="15" t="s">
        <v>95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22"/>
      <c r="AM4" s="122"/>
      <c r="AN4" s="122"/>
      <c r="AO4" s="122"/>
    </row>
    <row r="5" spans="1:41" ht="15.75" x14ac:dyDescent="0.25">
      <c r="A5" s="11"/>
      <c r="B5" s="80">
        <v>301</v>
      </c>
      <c r="C5" s="16" t="s">
        <v>193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</row>
    <row r="6" spans="1:41" ht="15.75" x14ac:dyDescent="0.25">
      <c r="A6" s="11"/>
      <c r="B6" s="80"/>
      <c r="C6" s="11" t="s">
        <v>74</v>
      </c>
      <c r="D6" s="11">
        <v>134</v>
      </c>
      <c r="E6" s="11">
        <v>134</v>
      </c>
      <c r="F6" s="11">
        <v>160</v>
      </c>
      <c r="G6" s="11">
        <v>160</v>
      </c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</row>
    <row r="7" spans="1:41" ht="15.75" x14ac:dyDescent="0.25">
      <c r="A7" s="11"/>
      <c r="B7" s="80"/>
      <c r="C7" s="11" t="s">
        <v>78</v>
      </c>
      <c r="D7" s="11">
        <v>57</v>
      </c>
      <c r="E7" s="11">
        <v>57</v>
      </c>
      <c r="F7" s="11">
        <v>67</v>
      </c>
      <c r="G7" s="11">
        <v>67</v>
      </c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</row>
    <row r="8" spans="1:41" ht="15.75" x14ac:dyDescent="0.25">
      <c r="A8" s="11"/>
      <c r="B8" s="80"/>
      <c r="C8" s="11" t="s">
        <v>122</v>
      </c>
      <c r="D8" s="11">
        <v>8</v>
      </c>
      <c r="E8" s="11">
        <v>8</v>
      </c>
      <c r="F8" s="11">
        <v>10</v>
      </c>
      <c r="G8" s="11">
        <v>10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</row>
    <row r="9" spans="1:41" ht="15.75" x14ac:dyDescent="0.25">
      <c r="A9" s="11"/>
      <c r="B9" s="80"/>
      <c r="C9" s="11" t="s">
        <v>98</v>
      </c>
      <c r="D9" s="11">
        <v>1</v>
      </c>
      <c r="E9" s="11">
        <v>1</v>
      </c>
      <c r="F9" s="11">
        <v>2</v>
      </c>
      <c r="G9" s="11">
        <v>2</v>
      </c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</row>
    <row r="10" spans="1:41" ht="15.75" x14ac:dyDescent="0.25">
      <c r="A10" s="11"/>
      <c r="B10" s="80"/>
      <c r="C10" s="22" t="s">
        <v>57</v>
      </c>
      <c r="D10" s="22">
        <v>8</v>
      </c>
      <c r="E10" s="22">
        <v>8</v>
      </c>
      <c r="F10" s="22">
        <v>10</v>
      </c>
      <c r="G10" s="22">
        <v>10</v>
      </c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11"/>
      <c r="AL10" s="11"/>
      <c r="AM10" s="11"/>
      <c r="AN10" s="11"/>
      <c r="AO10" s="11"/>
    </row>
    <row r="11" spans="1:41" ht="15.75" x14ac:dyDescent="0.25">
      <c r="A11" s="11"/>
      <c r="B11" s="87"/>
      <c r="C11" s="17" t="s">
        <v>97</v>
      </c>
      <c r="D11" s="11"/>
      <c r="E11" s="11">
        <v>170</v>
      </c>
      <c r="F11" s="11"/>
      <c r="G11" s="11">
        <v>200</v>
      </c>
      <c r="H11" s="11">
        <v>11.1</v>
      </c>
      <c r="I11" s="11">
        <v>12.6</v>
      </c>
      <c r="J11" s="11">
        <v>8.6</v>
      </c>
      <c r="K11" s="11">
        <v>11.6</v>
      </c>
      <c r="L11" s="11">
        <v>25</v>
      </c>
      <c r="M11" s="11">
        <v>30</v>
      </c>
      <c r="N11" s="11">
        <v>300</v>
      </c>
      <c r="O11" s="11">
        <v>400</v>
      </c>
      <c r="P11" s="11">
        <v>0.32</v>
      </c>
      <c r="Q11" s="11">
        <v>0.38</v>
      </c>
      <c r="R11" s="11">
        <v>0.12</v>
      </c>
      <c r="S11" s="11">
        <v>0.18</v>
      </c>
      <c r="T11" s="11">
        <v>3</v>
      </c>
      <c r="U11" s="11">
        <v>3</v>
      </c>
      <c r="V11" s="11">
        <v>0.03</v>
      </c>
      <c r="W11" s="11">
        <v>0.03</v>
      </c>
      <c r="X11" s="11">
        <v>13</v>
      </c>
      <c r="Y11" s="11">
        <v>16</v>
      </c>
      <c r="Z11" s="11">
        <v>110</v>
      </c>
      <c r="AA11" s="11">
        <v>170</v>
      </c>
      <c r="AB11" s="11">
        <v>190</v>
      </c>
      <c r="AC11" s="11">
        <v>220</v>
      </c>
      <c r="AD11" s="11">
        <v>310</v>
      </c>
      <c r="AE11" s="11">
        <v>335</v>
      </c>
      <c r="AF11" s="11">
        <v>250</v>
      </c>
      <c r="AG11" s="11">
        <v>260</v>
      </c>
      <c r="AH11" s="11">
        <v>60</v>
      </c>
      <c r="AI11" s="11">
        <v>68</v>
      </c>
      <c r="AJ11" s="11">
        <v>2.4</v>
      </c>
      <c r="AK11" s="11">
        <v>3.4</v>
      </c>
      <c r="AL11" s="11">
        <v>8.9999999999999993E-3</v>
      </c>
      <c r="AM11" s="11">
        <v>1.4999999999999999E-2</v>
      </c>
      <c r="AN11" s="11">
        <v>0.9</v>
      </c>
      <c r="AO11" s="11">
        <v>1.2</v>
      </c>
    </row>
    <row r="12" spans="1:41" ht="17.25" customHeight="1" x14ac:dyDescent="0.25">
      <c r="A12" s="11"/>
      <c r="B12" s="80">
        <v>90</v>
      </c>
      <c r="C12" s="16" t="s">
        <v>115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</row>
    <row r="13" spans="1:41" ht="15.75" x14ac:dyDescent="0.25">
      <c r="A13" s="11"/>
      <c r="B13" s="80"/>
      <c r="C13" s="11" t="s">
        <v>53</v>
      </c>
      <c r="D13" s="11">
        <v>32</v>
      </c>
      <c r="E13" s="11">
        <v>30</v>
      </c>
      <c r="F13" s="11">
        <v>32</v>
      </c>
      <c r="G13" s="11">
        <v>30</v>
      </c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</row>
    <row r="14" spans="1:41" ht="15.75" x14ac:dyDescent="0.25">
      <c r="A14" s="11"/>
      <c r="B14" s="80"/>
      <c r="C14" s="11" t="s">
        <v>22</v>
      </c>
      <c r="D14" s="11">
        <v>20</v>
      </c>
      <c r="E14" s="11">
        <v>20</v>
      </c>
      <c r="F14" s="11">
        <v>20</v>
      </c>
      <c r="G14" s="11">
        <v>20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</row>
    <row r="15" spans="1:41" ht="15.75" x14ac:dyDescent="0.25">
      <c r="A15" s="11"/>
      <c r="B15" s="80"/>
      <c r="C15" s="11" t="s">
        <v>109</v>
      </c>
      <c r="D15" s="11">
        <v>80</v>
      </c>
      <c r="E15" s="11">
        <v>80</v>
      </c>
      <c r="F15" s="11">
        <v>80</v>
      </c>
      <c r="G15" s="11">
        <v>80</v>
      </c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</row>
    <row r="16" spans="1:41" ht="15.75" x14ac:dyDescent="0.25">
      <c r="A16" s="11"/>
      <c r="B16" s="88"/>
      <c r="C16" s="17" t="s">
        <v>13</v>
      </c>
      <c r="D16" s="17"/>
      <c r="E16" s="17">
        <v>130</v>
      </c>
      <c r="F16" s="17"/>
      <c r="G16" s="17">
        <v>130</v>
      </c>
      <c r="H16" s="22">
        <v>14</v>
      </c>
      <c r="I16" s="22">
        <v>14</v>
      </c>
      <c r="J16" s="22">
        <v>17</v>
      </c>
      <c r="K16" s="22">
        <v>17</v>
      </c>
      <c r="L16" s="22">
        <v>38</v>
      </c>
      <c r="M16" s="22">
        <v>38</v>
      </c>
      <c r="N16" s="22">
        <v>330</v>
      </c>
      <c r="O16" s="22">
        <v>330</v>
      </c>
      <c r="P16" s="153">
        <v>0.03</v>
      </c>
      <c r="Q16" s="153">
        <v>0.03</v>
      </c>
      <c r="R16" s="153">
        <v>0.2</v>
      </c>
      <c r="S16" s="153">
        <v>0.2</v>
      </c>
      <c r="T16" s="153"/>
      <c r="U16" s="153"/>
      <c r="V16" s="153"/>
      <c r="W16" s="153"/>
      <c r="X16" s="153"/>
      <c r="Y16" s="153"/>
      <c r="Z16" s="153"/>
      <c r="AA16" s="153"/>
      <c r="AB16" s="107">
        <v>60</v>
      </c>
      <c r="AC16" s="107">
        <v>60</v>
      </c>
      <c r="AD16" s="153">
        <v>6</v>
      </c>
      <c r="AE16" s="153">
        <v>6</v>
      </c>
      <c r="AF16" s="153">
        <v>19.5</v>
      </c>
      <c r="AG16" s="153">
        <v>19.5</v>
      </c>
      <c r="AH16" s="153">
        <v>9.1999999999999993</v>
      </c>
      <c r="AI16" s="153">
        <v>9.1999999999999993</v>
      </c>
      <c r="AJ16" s="153">
        <v>0.33</v>
      </c>
      <c r="AK16" s="153">
        <v>0.33</v>
      </c>
      <c r="AL16" s="22"/>
      <c r="AM16" s="22"/>
      <c r="AN16" s="22"/>
      <c r="AO16" s="22"/>
    </row>
    <row r="17" spans="1:41" ht="15.75" x14ac:dyDescent="0.25">
      <c r="A17" s="11"/>
      <c r="B17" s="86">
        <v>494</v>
      </c>
      <c r="C17" s="17" t="s">
        <v>155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</row>
    <row r="18" spans="1:41" ht="15.75" x14ac:dyDescent="0.25">
      <c r="A18" s="11"/>
      <c r="B18" s="86"/>
      <c r="C18" s="11" t="s">
        <v>54</v>
      </c>
      <c r="D18" s="11">
        <v>2</v>
      </c>
      <c r="E18" s="11">
        <v>2</v>
      </c>
      <c r="F18" s="11">
        <v>2</v>
      </c>
      <c r="G18" s="11">
        <v>2</v>
      </c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</row>
    <row r="19" spans="1:41" ht="15.75" x14ac:dyDescent="0.25">
      <c r="A19" s="11"/>
      <c r="B19" s="80"/>
      <c r="C19" s="11" t="s">
        <v>21</v>
      </c>
      <c r="D19" s="11">
        <v>15</v>
      </c>
      <c r="E19" s="11">
        <v>15</v>
      </c>
      <c r="F19" s="11">
        <v>15</v>
      </c>
      <c r="G19" s="11">
        <v>15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</row>
    <row r="20" spans="1:41" ht="15.75" x14ac:dyDescent="0.25">
      <c r="A20" s="11"/>
      <c r="B20" s="80"/>
      <c r="C20" s="11" t="s">
        <v>87</v>
      </c>
      <c r="D20" s="11">
        <v>8</v>
      </c>
      <c r="E20" s="11">
        <v>7</v>
      </c>
      <c r="F20" s="11">
        <v>8</v>
      </c>
      <c r="G20" s="11">
        <v>7</v>
      </c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</row>
    <row r="21" spans="1:41" ht="15.75" x14ac:dyDescent="0.25">
      <c r="A21" s="11"/>
      <c r="B21" s="80"/>
      <c r="C21" s="11" t="s">
        <v>20</v>
      </c>
      <c r="D21" s="11">
        <v>204</v>
      </c>
      <c r="E21" s="11">
        <v>204</v>
      </c>
      <c r="F21" s="11">
        <v>204</v>
      </c>
      <c r="G21" s="11">
        <v>204</v>
      </c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</row>
    <row r="22" spans="1:41" ht="15.75" x14ac:dyDescent="0.25">
      <c r="A22" s="11"/>
      <c r="B22" s="80"/>
      <c r="C22" s="17" t="s">
        <v>25</v>
      </c>
      <c r="D22" s="11"/>
      <c r="E22" s="17">
        <v>200</v>
      </c>
      <c r="F22" s="17"/>
      <c r="G22" s="17">
        <v>200</v>
      </c>
      <c r="H22" s="11">
        <v>0.2</v>
      </c>
      <c r="I22" s="11">
        <v>0.2</v>
      </c>
      <c r="J22" s="11">
        <v>0.05</v>
      </c>
      <c r="K22" s="11">
        <v>0.05</v>
      </c>
      <c r="L22" s="11">
        <v>15.04</v>
      </c>
      <c r="M22" s="11">
        <v>15.04</v>
      </c>
      <c r="N22" s="11">
        <v>61.36</v>
      </c>
      <c r="O22" s="11">
        <v>61.36</v>
      </c>
      <c r="P22" s="11">
        <v>0.01</v>
      </c>
      <c r="Q22" s="11">
        <v>0.01</v>
      </c>
      <c r="R22" s="11">
        <v>0.1</v>
      </c>
      <c r="S22" s="11">
        <v>0.1</v>
      </c>
      <c r="T22" s="11"/>
      <c r="U22" s="11"/>
      <c r="V22" s="11"/>
      <c r="W22" s="11"/>
      <c r="X22" s="11">
        <v>5</v>
      </c>
      <c r="Y22" s="11">
        <v>5</v>
      </c>
      <c r="Z22" s="11">
        <v>100</v>
      </c>
      <c r="AA22" s="11">
        <v>100</v>
      </c>
      <c r="AB22" s="11">
        <v>80</v>
      </c>
      <c r="AC22" s="11">
        <v>80</v>
      </c>
      <c r="AD22" s="11">
        <v>13.68</v>
      </c>
      <c r="AE22" s="11">
        <v>13.68</v>
      </c>
      <c r="AF22" s="11">
        <v>60</v>
      </c>
      <c r="AG22" s="11">
        <v>60</v>
      </c>
      <c r="AH22" s="11">
        <v>6.24</v>
      </c>
      <c r="AI22" s="11">
        <v>6.24</v>
      </c>
      <c r="AJ22" s="11">
        <v>0.87</v>
      </c>
      <c r="AK22" s="11">
        <v>0.87</v>
      </c>
      <c r="AL22" s="11"/>
      <c r="AM22" s="11"/>
      <c r="AN22" s="11"/>
      <c r="AO22" s="11"/>
    </row>
    <row r="23" spans="1:41" ht="15.75" x14ac:dyDescent="0.25">
      <c r="A23" s="11"/>
      <c r="B23" s="80"/>
      <c r="C23" s="17" t="s">
        <v>172</v>
      </c>
      <c r="D23" s="11"/>
      <c r="E23" s="17"/>
      <c r="F23" s="17"/>
      <c r="G23" s="17"/>
      <c r="H23" s="11"/>
      <c r="I23" s="11"/>
      <c r="J23" s="11"/>
      <c r="K23" s="11"/>
      <c r="L23" s="11"/>
      <c r="M23" s="11"/>
      <c r="N23" s="100">
        <f t="shared" ref="N23:AO23" si="0">SUM(N5:N22)</f>
        <v>691.36</v>
      </c>
      <c r="O23" s="100">
        <f t="shared" si="0"/>
        <v>791.36</v>
      </c>
      <c r="P23" s="18">
        <f t="shared" si="0"/>
        <v>0.36</v>
      </c>
      <c r="Q23" s="18">
        <f t="shared" si="0"/>
        <v>0.42000000000000004</v>
      </c>
      <c r="R23" s="18">
        <f t="shared" si="0"/>
        <v>0.42000000000000004</v>
      </c>
      <c r="S23" s="18">
        <f t="shared" si="0"/>
        <v>0.48</v>
      </c>
      <c r="T23" s="100">
        <f t="shared" si="0"/>
        <v>3</v>
      </c>
      <c r="U23" s="100">
        <f t="shared" si="0"/>
        <v>3</v>
      </c>
      <c r="V23" s="18">
        <f t="shared" si="0"/>
        <v>0.03</v>
      </c>
      <c r="W23" s="18">
        <f t="shared" si="0"/>
        <v>0.03</v>
      </c>
      <c r="X23" s="100">
        <f t="shared" si="0"/>
        <v>18</v>
      </c>
      <c r="Y23" s="100">
        <f t="shared" si="0"/>
        <v>21</v>
      </c>
      <c r="Z23" s="100">
        <f t="shared" si="0"/>
        <v>210</v>
      </c>
      <c r="AA23" s="100">
        <f t="shared" si="0"/>
        <v>270</v>
      </c>
      <c r="AB23" s="100">
        <f t="shared" si="0"/>
        <v>330</v>
      </c>
      <c r="AC23" s="100">
        <f t="shared" si="0"/>
        <v>360</v>
      </c>
      <c r="AD23" s="100">
        <f t="shared" si="0"/>
        <v>329.68</v>
      </c>
      <c r="AE23" s="100">
        <f t="shared" si="0"/>
        <v>354.68</v>
      </c>
      <c r="AF23" s="100">
        <f t="shared" si="0"/>
        <v>329.5</v>
      </c>
      <c r="AG23" s="100">
        <f t="shared" si="0"/>
        <v>339.5</v>
      </c>
      <c r="AH23" s="100">
        <f t="shared" si="0"/>
        <v>75.44</v>
      </c>
      <c r="AI23" s="100">
        <f t="shared" si="0"/>
        <v>83.44</v>
      </c>
      <c r="AJ23" s="112">
        <f t="shared" si="0"/>
        <v>3.6</v>
      </c>
      <c r="AK23" s="112">
        <f t="shared" si="0"/>
        <v>4.5999999999999996</v>
      </c>
      <c r="AL23" s="144">
        <f t="shared" si="0"/>
        <v>8.9999999999999993E-3</v>
      </c>
      <c r="AM23" s="144">
        <f t="shared" si="0"/>
        <v>1.4999999999999999E-2</v>
      </c>
      <c r="AN23" s="112">
        <f t="shared" si="0"/>
        <v>0.9</v>
      </c>
      <c r="AO23" s="112">
        <f t="shared" si="0"/>
        <v>1.2</v>
      </c>
    </row>
    <row r="24" spans="1:41" ht="15.75" x14ac:dyDescent="0.25">
      <c r="A24" s="11"/>
      <c r="B24" s="80"/>
      <c r="C24" s="14" t="s">
        <v>29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</row>
    <row r="25" spans="1:41" ht="15.75" x14ac:dyDescent="0.25">
      <c r="A25" s="11"/>
      <c r="B25" s="80">
        <v>7</v>
      </c>
      <c r="C25" s="16" t="s">
        <v>161</v>
      </c>
      <c r="D25" s="11"/>
      <c r="E25" s="17"/>
      <c r="F25" s="11"/>
      <c r="G25" s="17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</row>
    <row r="26" spans="1:41" ht="15.75" x14ac:dyDescent="0.25">
      <c r="A26" s="11"/>
      <c r="B26" s="80"/>
      <c r="C26" s="11" t="s">
        <v>11</v>
      </c>
      <c r="D26" s="11">
        <v>92</v>
      </c>
      <c r="E26" s="11">
        <v>75</v>
      </c>
      <c r="F26" s="11">
        <v>115</v>
      </c>
      <c r="G26" s="11">
        <v>93</v>
      </c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</row>
    <row r="27" spans="1:41" ht="15.75" x14ac:dyDescent="0.25">
      <c r="A27" s="11"/>
      <c r="B27" s="80"/>
      <c r="C27" s="11" t="s">
        <v>26</v>
      </c>
      <c r="D27" s="11">
        <v>1</v>
      </c>
      <c r="E27" s="11">
        <v>1</v>
      </c>
      <c r="F27" s="11">
        <v>1</v>
      </c>
      <c r="G27" s="11">
        <v>1</v>
      </c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</row>
    <row r="28" spans="1:41" ht="15.75" x14ac:dyDescent="0.25">
      <c r="A28" s="11"/>
      <c r="B28" s="80"/>
      <c r="C28" s="11" t="s">
        <v>21</v>
      </c>
      <c r="D28" s="22">
        <v>2</v>
      </c>
      <c r="E28" s="22">
        <v>2</v>
      </c>
      <c r="F28" s="22">
        <v>3</v>
      </c>
      <c r="G28" s="22">
        <v>3</v>
      </c>
      <c r="H28" s="22"/>
      <c r="I28" s="22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</row>
    <row r="29" spans="1:41" ht="15.75" x14ac:dyDescent="0.25">
      <c r="A29" s="11"/>
      <c r="B29" s="80"/>
      <c r="C29" s="11" t="s">
        <v>162</v>
      </c>
      <c r="D29" s="82">
        <v>1</v>
      </c>
      <c r="E29" s="22">
        <v>1</v>
      </c>
      <c r="F29" s="82">
        <v>1</v>
      </c>
      <c r="G29" s="22">
        <v>1</v>
      </c>
      <c r="H29" s="22"/>
      <c r="I29" s="22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</row>
    <row r="30" spans="1:41" ht="15.75" x14ac:dyDescent="0.25">
      <c r="A30" s="11"/>
      <c r="B30" s="80"/>
      <c r="C30" s="11" t="s">
        <v>56</v>
      </c>
      <c r="D30" s="22">
        <v>8</v>
      </c>
      <c r="E30" s="22">
        <v>8</v>
      </c>
      <c r="F30" s="22">
        <v>10</v>
      </c>
      <c r="G30" s="22">
        <v>10</v>
      </c>
      <c r="H30" s="22"/>
      <c r="I30" s="22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</row>
    <row r="31" spans="1:41" ht="15.75" x14ac:dyDescent="0.25">
      <c r="A31" s="11"/>
      <c r="B31" s="80"/>
      <c r="C31" s="11" t="s">
        <v>159</v>
      </c>
      <c r="D31" s="22">
        <v>2</v>
      </c>
      <c r="E31" s="22">
        <v>1</v>
      </c>
      <c r="F31" s="22">
        <v>3</v>
      </c>
      <c r="G31" s="22">
        <v>2</v>
      </c>
      <c r="H31" s="22"/>
      <c r="I31" s="22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</row>
    <row r="32" spans="1:41" ht="15.75" x14ac:dyDescent="0.25">
      <c r="A32" s="11"/>
      <c r="B32" s="80"/>
      <c r="C32" s="17" t="s">
        <v>35</v>
      </c>
      <c r="D32" s="11"/>
      <c r="E32" s="17">
        <v>80</v>
      </c>
      <c r="F32" s="17"/>
      <c r="G32" s="17">
        <v>100</v>
      </c>
      <c r="H32" s="11">
        <v>1.5</v>
      </c>
      <c r="I32" s="11">
        <v>1.8</v>
      </c>
      <c r="J32" s="11">
        <v>5.2</v>
      </c>
      <c r="K32" s="11">
        <v>7.4</v>
      </c>
      <c r="L32" s="11">
        <v>32</v>
      </c>
      <c r="M32" s="11">
        <v>37</v>
      </c>
      <c r="N32" s="11">
        <v>110</v>
      </c>
      <c r="O32" s="11">
        <v>137</v>
      </c>
      <c r="P32" s="11">
        <v>0.03</v>
      </c>
      <c r="Q32" s="11">
        <v>0.04</v>
      </c>
      <c r="R32" s="11"/>
      <c r="S32" s="11"/>
      <c r="T32" s="11"/>
      <c r="U32" s="11"/>
      <c r="V32" s="11"/>
      <c r="W32" s="11"/>
      <c r="X32" s="11">
        <v>7</v>
      </c>
      <c r="Y32" s="11">
        <v>9</v>
      </c>
      <c r="Z32" s="11">
        <v>80</v>
      </c>
      <c r="AA32" s="11">
        <v>95</v>
      </c>
      <c r="AB32" s="11">
        <v>100</v>
      </c>
      <c r="AC32" s="11">
        <v>120</v>
      </c>
      <c r="AD32" s="11">
        <v>196</v>
      </c>
      <c r="AE32" s="11">
        <v>210</v>
      </c>
      <c r="AF32" s="11">
        <v>55</v>
      </c>
      <c r="AG32" s="11">
        <v>70</v>
      </c>
      <c r="AH32" s="11">
        <v>11.2</v>
      </c>
      <c r="AI32" s="11">
        <v>14</v>
      </c>
      <c r="AJ32" s="11">
        <v>1</v>
      </c>
      <c r="AK32" s="11">
        <v>1.2</v>
      </c>
      <c r="AL32" s="11"/>
      <c r="AM32" s="11"/>
      <c r="AN32" s="11"/>
      <c r="AO32" s="11"/>
    </row>
    <row r="33" spans="1:41" ht="31.5" x14ac:dyDescent="0.25">
      <c r="A33" s="11"/>
      <c r="B33" s="90">
        <v>83</v>
      </c>
      <c r="C33" s="52" t="s">
        <v>105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18"/>
      <c r="AM33" s="11"/>
      <c r="AN33" s="11"/>
      <c r="AO33" s="11"/>
    </row>
    <row r="34" spans="1:41" ht="15.75" x14ac:dyDescent="0.25">
      <c r="A34" s="11"/>
      <c r="B34" s="90">
        <v>121</v>
      </c>
      <c r="C34" s="48" t="s">
        <v>10</v>
      </c>
      <c r="D34" s="105">
        <v>100</v>
      </c>
      <c r="E34" s="105">
        <v>80</v>
      </c>
      <c r="F34" s="105">
        <v>90</v>
      </c>
      <c r="G34" s="105">
        <v>70</v>
      </c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18"/>
      <c r="AM34" s="11"/>
      <c r="AN34" s="11"/>
      <c r="AO34" s="11"/>
    </row>
    <row r="35" spans="1:41" ht="15.75" x14ac:dyDescent="0.25">
      <c r="A35" s="11"/>
      <c r="B35" s="90"/>
      <c r="C35" s="48" t="s">
        <v>11</v>
      </c>
      <c r="D35" s="105">
        <v>15</v>
      </c>
      <c r="E35" s="105">
        <v>12</v>
      </c>
      <c r="F35" s="105">
        <v>15</v>
      </c>
      <c r="G35" s="105">
        <v>12</v>
      </c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18"/>
      <c r="AM35" s="11"/>
      <c r="AN35" s="11"/>
      <c r="AO35" s="11"/>
    </row>
    <row r="36" spans="1:41" ht="15.75" x14ac:dyDescent="0.25">
      <c r="A36" s="11"/>
      <c r="B36" s="90"/>
      <c r="C36" s="48" t="s">
        <v>23</v>
      </c>
      <c r="D36" s="105">
        <v>15</v>
      </c>
      <c r="E36" s="105">
        <v>12</v>
      </c>
      <c r="F36" s="105">
        <v>15</v>
      </c>
      <c r="G36" s="105">
        <v>12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18"/>
      <c r="AM36" s="11"/>
      <c r="AN36" s="11"/>
      <c r="AO36" s="11"/>
    </row>
    <row r="37" spans="1:41" ht="15.75" x14ac:dyDescent="0.25">
      <c r="A37" s="11"/>
      <c r="B37" s="90"/>
      <c r="C37" s="48" t="s">
        <v>176</v>
      </c>
      <c r="D37" s="105">
        <v>5</v>
      </c>
      <c r="E37" s="105">
        <v>5</v>
      </c>
      <c r="F37" s="105">
        <v>6</v>
      </c>
      <c r="G37" s="105">
        <v>6</v>
      </c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18"/>
      <c r="AM37" s="11"/>
      <c r="AN37" s="11"/>
      <c r="AO37" s="11"/>
    </row>
    <row r="38" spans="1:41" ht="15.75" x14ac:dyDescent="0.25">
      <c r="A38" s="11"/>
      <c r="B38" s="90"/>
      <c r="C38" s="48" t="s">
        <v>9</v>
      </c>
      <c r="D38" s="105">
        <v>2</v>
      </c>
      <c r="E38" s="105">
        <v>2</v>
      </c>
      <c r="F38" s="105">
        <v>2</v>
      </c>
      <c r="G38" s="105">
        <v>2</v>
      </c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18"/>
      <c r="AM38" s="11"/>
      <c r="AN38" s="11"/>
      <c r="AO38" s="11"/>
    </row>
    <row r="39" spans="1:41" ht="15.75" x14ac:dyDescent="0.25">
      <c r="A39" s="11"/>
      <c r="B39" s="90"/>
      <c r="C39" s="48" t="s">
        <v>80</v>
      </c>
      <c r="D39" s="105">
        <v>140</v>
      </c>
      <c r="E39" s="105">
        <v>140</v>
      </c>
      <c r="F39" s="105">
        <v>175</v>
      </c>
      <c r="G39" s="105">
        <v>175</v>
      </c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18"/>
      <c r="AM39" s="11"/>
      <c r="AN39" s="11"/>
      <c r="AO39" s="11"/>
    </row>
    <row r="40" spans="1:41" ht="15.75" x14ac:dyDescent="0.25">
      <c r="A40" s="11"/>
      <c r="B40" s="90"/>
      <c r="C40" s="53" t="s">
        <v>210</v>
      </c>
      <c r="D40" s="128"/>
      <c r="E40" s="128">
        <v>40</v>
      </c>
      <c r="F40" s="128"/>
      <c r="G40" s="128">
        <v>40</v>
      </c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18"/>
      <c r="AM40" s="11"/>
      <c r="AN40" s="11"/>
      <c r="AO40" s="11"/>
    </row>
    <row r="41" spans="1:41" ht="15.75" x14ac:dyDescent="0.25">
      <c r="A41" s="11"/>
      <c r="B41" s="90"/>
      <c r="C41" s="53" t="s">
        <v>86</v>
      </c>
      <c r="D41" s="128">
        <v>6</v>
      </c>
      <c r="E41" s="128">
        <v>5</v>
      </c>
      <c r="F41" s="128">
        <v>6</v>
      </c>
      <c r="G41" s="128">
        <v>5</v>
      </c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18"/>
      <c r="AM41" s="11"/>
      <c r="AN41" s="11"/>
      <c r="AO41" s="11"/>
    </row>
    <row r="42" spans="1:41" ht="15.75" x14ac:dyDescent="0.25">
      <c r="A42" s="11"/>
      <c r="B42" s="90"/>
      <c r="C42" s="54" t="s">
        <v>35</v>
      </c>
      <c r="D42" s="54"/>
      <c r="E42" s="135">
        <v>200</v>
      </c>
      <c r="F42" s="135"/>
      <c r="G42" s="135">
        <v>250</v>
      </c>
      <c r="H42" s="53">
        <v>4.8</v>
      </c>
      <c r="I42" s="53">
        <v>5.3</v>
      </c>
      <c r="J42" s="53">
        <v>2.5</v>
      </c>
      <c r="K42" s="53">
        <v>2.95</v>
      </c>
      <c r="L42" s="53">
        <v>12</v>
      </c>
      <c r="M42" s="53">
        <v>14</v>
      </c>
      <c r="N42" s="128">
        <v>138</v>
      </c>
      <c r="O42" s="128">
        <v>160</v>
      </c>
      <c r="P42" s="53">
        <v>0.1</v>
      </c>
      <c r="Q42" s="53">
        <v>0.12</v>
      </c>
      <c r="R42" s="53"/>
      <c r="S42" s="53"/>
      <c r="T42" s="53"/>
      <c r="U42" s="53"/>
      <c r="V42" s="53"/>
      <c r="W42" s="53"/>
      <c r="X42" s="53">
        <v>8.8000000000000007</v>
      </c>
      <c r="Y42" s="53">
        <v>11</v>
      </c>
      <c r="Z42" s="128">
        <v>100</v>
      </c>
      <c r="AA42" s="128">
        <v>130</v>
      </c>
      <c r="AB42" s="128">
        <v>140</v>
      </c>
      <c r="AC42" s="128">
        <v>150</v>
      </c>
      <c r="AD42" s="53">
        <v>60</v>
      </c>
      <c r="AE42" s="53">
        <v>70</v>
      </c>
      <c r="AF42" s="53">
        <v>90</v>
      </c>
      <c r="AG42" s="53">
        <v>100</v>
      </c>
      <c r="AH42" s="53">
        <v>23.2</v>
      </c>
      <c r="AI42" s="53">
        <v>29</v>
      </c>
      <c r="AJ42" s="53">
        <v>0.9</v>
      </c>
      <c r="AK42" s="53">
        <v>1.1000000000000001</v>
      </c>
      <c r="AL42" s="18"/>
      <c r="AM42" s="11"/>
      <c r="AN42" s="11"/>
      <c r="AO42" s="11"/>
    </row>
    <row r="43" spans="1:41" ht="15.75" x14ac:dyDescent="0.25">
      <c r="A43" s="11"/>
      <c r="B43" s="109">
        <v>170</v>
      </c>
      <c r="C43" s="17" t="s">
        <v>204</v>
      </c>
      <c r="D43" s="17"/>
      <c r="E43" s="17"/>
      <c r="F43" s="17"/>
      <c r="G43" s="17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1"/>
      <c r="AN43" s="11"/>
      <c r="AO43" s="11"/>
    </row>
    <row r="44" spans="1:41" ht="15.75" x14ac:dyDescent="0.25">
      <c r="A44" s="11"/>
      <c r="B44" s="87"/>
      <c r="C44" s="22" t="s">
        <v>109</v>
      </c>
      <c r="D44" s="22"/>
      <c r="E44" s="22"/>
      <c r="F44" s="22">
        <v>80</v>
      </c>
      <c r="G44" s="22">
        <v>80</v>
      </c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1"/>
      <c r="AN44" s="11"/>
      <c r="AO44" s="11"/>
    </row>
    <row r="45" spans="1:41" ht="15.75" x14ac:dyDescent="0.25">
      <c r="A45" s="11"/>
      <c r="B45" s="87"/>
      <c r="C45" s="17" t="s">
        <v>35</v>
      </c>
      <c r="D45" s="17"/>
      <c r="E45" s="17"/>
      <c r="F45" s="17"/>
      <c r="G45" s="17">
        <v>40</v>
      </c>
      <c r="H45" s="18"/>
      <c r="I45" s="18">
        <v>2</v>
      </c>
      <c r="J45" s="18"/>
      <c r="K45" s="18">
        <v>0.1</v>
      </c>
      <c r="L45" s="18"/>
      <c r="M45" s="18">
        <v>10</v>
      </c>
      <c r="N45" s="18"/>
      <c r="O45" s="18">
        <v>40</v>
      </c>
      <c r="P45" s="18"/>
      <c r="Q45" s="18">
        <v>0.01</v>
      </c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>
        <v>0.2</v>
      </c>
      <c r="AD45" s="18"/>
      <c r="AE45" s="18">
        <v>6</v>
      </c>
      <c r="AF45" s="18"/>
      <c r="AG45" s="18">
        <v>15</v>
      </c>
      <c r="AH45" s="18"/>
      <c r="AI45" s="18">
        <v>5</v>
      </c>
      <c r="AJ45" s="18"/>
      <c r="AK45" s="18">
        <v>0.2</v>
      </c>
      <c r="AL45" s="18"/>
      <c r="AM45" s="11"/>
      <c r="AN45" s="11"/>
      <c r="AO45" s="11"/>
    </row>
    <row r="46" spans="1:41" s="99" customFormat="1" ht="15.75" x14ac:dyDescent="0.25">
      <c r="A46" s="11"/>
      <c r="B46" s="80">
        <v>238</v>
      </c>
      <c r="C46" s="17" t="s">
        <v>149</v>
      </c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8"/>
      <c r="AM46" s="155"/>
      <c r="AN46" s="155"/>
      <c r="AO46" s="155"/>
    </row>
    <row r="47" spans="1:41" s="99" customFormat="1" ht="15.75" x14ac:dyDescent="0.25">
      <c r="A47" s="11"/>
      <c r="B47" s="80"/>
      <c r="C47" s="11" t="s">
        <v>63</v>
      </c>
      <c r="D47" s="11">
        <v>180</v>
      </c>
      <c r="E47" s="11">
        <v>126</v>
      </c>
      <c r="F47" s="11">
        <v>205</v>
      </c>
      <c r="G47" s="11">
        <v>151</v>
      </c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8"/>
      <c r="AM47" s="155"/>
      <c r="AN47" s="155"/>
      <c r="AO47" s="155"/>
    </row>
    <row r="48" spans="1:41" s="99" customFormat="1" ht="15.75" x14ac:dyDescent="0.25">
      <c r="A48" s="11"/>
      <c r="B48" s="80"/>
      <c r="C48" s="11" t="s">
        <v>78</v>
      </c>
      <c r="D48" s="11">
        <v>24</v>
      </c>
      <c r="E48" s="11">
        <v>23</v>
      </c>
      <c r="F48" s="11">
        <v>29</v>
      </c>
      <c r="G48" s="11">
        <v>28</v>
      </c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8"/>
      <c r="AM48" s="155"/>
      <c r="AN48" s="155"/>
      <c r="AO48" s="155"/>
    </row>
    <row r="49" spans="1:41" s="99" customFormat="1" ht="15.75" x14ac:dyDescent="0.25">
      <c r="A49" s="11"/>
      <c r="B49" s="80"/>
      <c r="C49" s="11" t="s">
        <v>57</v>
      </c>
      <c r="D49" s="11">
        <v>6</v>
      </c>
      <c r="E49" s="11">
        <v>6</v>
      </c>
      <c r="F49" s="11">
        <v>10</v>
      </c>
      <c r="G49" s="11">
        <v>10</v>
      </c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8"/>
      <c r="AM49" s="155"/>
      <c r="AN49" s="155"/>
      <c r="AO49" s="155"/>
    </row>
    <row r="50" spans="1:41" s="99" customFormat="1" ht="15.75" x14ac:dyDescent="0.25">
      <c r="A50" s="11"/>
      <c r="B50" s="80"/>
      <c r="C50" s="11" t="s">
        <v>26</v>
      </c>
      <c r="D50" s="11">
        <v>1</v>
      </c>
      <c r="E50" s="11">
        <v>1</v>
      </c>
      <c r="F50" s="11">
        <v>1</v>
      </c>
      <c r="G50" s="11">
        <v>1</v>
      </c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8"/>
      <c r="AM50" s="155"/>
      <c r="AN50" s="155"/>
      <c r="AO50" s="155"/>
    </row>
    <row r="51" spans="1:41" s="99" customFormat="1" ht="15.75" x14ac:dyDescent="0.25">
      <c r="A51" s="11"/>
      <c r="B51" s="80"/>
      <c r="C51" s="17" t="s">
        <v>35</v>
      </c>
      <c r="D51" s="17"/>
      <c r="E51" s="17">
        <v>150</v>
      </c>
      <c r="F51" s="17"/>
      <c r="G51" s="17">
        <v>180</v>
      </c>
      <c r="H51" s="11">
        <v>4.2</v>
      </c>
      <c r="I51" s="11">
        <v>4.8</v>
      </c>
      <c r="J51" s="11">
        <v>8.8000000000000007</v>
      </c>
      <c r="K51" s="11">
        <v>9.6</v>
      </c>
      <c r="L51" s="11">
        <v>30</v>
      </c>
      <c r="M51" s="11">
        <v>34</v>
      </c>
      <c r="N51" s="11">
        <v>180</v>
      </c>
      <c r="O51" s="11">
        <v>205</v>
      </c>
      <c r="P51" s="17">
        <v>0.04</v>
      </c>
      <c r="Q51" s="17">
        <v>0.06</v>
      </c>
      <c r="R51" s="17">
        <v>0.13</v>
      </c>
      <c r="S51" s="17">
        <v>0.16</v>
      </c>
      <c r="T51" s="17">
        <v>0.56000000000000005</v>
      </c>
      <c r="U51" s="17">
        <v>0.6</v>
      </c>
      <c r="V51" s="17"/>
      <c r="W51" s="17"/>
      <c r="X51" s="17">
        <v>3.9</v>
      </c>
      <c r="Y51" s="17">
        <v>3.9</v>
      </c>
      <c r="Z51" s="17">
        <v>75</v>
      </c>
      <c r="AA51" s="17">
        <v>102</v>
      </c>
      <c r="AB51" s="17">
        <v>150</v>
      </c>
      <c r="AC51" s="17">
        <v>160</v>
      </c>
      <c r="AD51" s="17">
        <v>40</v>
      </c>
      <c r="AE51" s="17">
        <v>40</v>
      </c>
      <c r="AF51" s="17">
        <v>37</v>
      </c>
      <c r="AG51" s="17">
        <v>47</v>
      </c>
      <c r="AH51" s="17">
        <v>38</v>
      </c>
      <c r="AI51" s="17">
        <v>44</v>
      </c>
      <c r="AJ51" s="17"/>
      <c r="AK51" s="17"/>
      <c r="AL51" s="18"/>
      <c r="AM51" s="155"/>
      <c r="AN51" s="155"/>
      <c r="AO51" s="155"/>
    </row>
    <row r="52" spans="1:41" s="99" customFormat="1" ht="15.75" x14ac:dyDescent="0.25">
      <c r="A52" s="11"/>
      <c r="B52" s="80">
        <v>349</v>
      </c>
      <c r="C52" s="17" t="s">
        <v>179</v>
      </c>
      <c r="D52" s="103"/>
      <c r="E52" s="103"/>
      <c r="F52" s="103"/>
      <c r="G52" s="103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55"/>
      <c r="AN52" s="155"/>
      <c r="AO52" s="155"/>
    </row>
    <row r="53" spans="1:41" s="99" customFormat="1" ht="15.75" x14ac:dyDescent="0.25">
      <c r="A53" s="11"/>
      <c r="B53" s="80"/>
      <c r="C53" s="4" t="s">
        <v>180</v>
      </c>
      <c r="D53" s="22">
        <v>81</v>
      </c>
      <c r="E53" s="22">
        <v>53</v>
      </c>
      <c r="F53" s="22">
        <v>114</v>
      </c>
      <c r="G53" s="22">
        <v>79</v>
      </c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55"/>
      <c r="AN53" s="155"/>
      <c r="AO53" s="155"/>
    </row>
    <row r="54" spans="1:41" s="99" customFormat="1" ht="15.75" x14ac:dyDescent="0.25">
      <c r="A54" s="11"/>
      <c r="B54" s="80"/>
      <c r="C54" s="4" t="s">
        <v>181</v>
      </c>
      <c r="D54" s="22">
        <v>69</v>
      </c>
      <c r="E54" s="22">
        <v>53</v>
      </c>
      <c r="F54" s="22">
        <v>97</v>
      </c>
      <c r="G54" s="22">
        <v>79</v>
      </c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55"/>
      <c r="AN54" s="155"/>
      <c r="AO54" s="155"/>
    </row>
    <row r="55" spans="1:41" s="99" customFormat="1" ht="15.75" x14ac:dyDescent="0.25">
      <c r="A55" s="11"/>
      <c r="B55" s="80"/>
      <c r="C55" s="4" t="s">
        <v>176</v>
      </c>
      <c r="D55" s="22">
        <v>9</v>
      </c>
      <c r="E55" s="22">
        <v>9</v>
      </c>
      <c r="F55" s="22">
        <v>13</v>
      </c>
      <c r="G55" s="22">
        <v>13</v>
      </c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55"/>
      <c r="AN55" s="155"/>
      <c r="AO55" s="155"/>
    </row>
    <row r="56" spans="1:41" s="99" customFormat="1" ht="15.75" x14ac:dyDescent="0.25">
      <c r="A56" s="11"/>
      <c r="B56" s="80"/>
      <c r="C56" s="4" t="s">
        <v>114</v>
      </c>
      <c r="D56" s="22">
        <v>6</v>
      </c>
      <c r="E56" s="22">
        <v>6</v>
      </c>
      <c r="F56" s="22">
        <v>8</v>
      </c>
      <c r="G56" s="22">
        <v>8</v>
      </c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55"/>
      <c r="AN56" s="155"/>
      <c r="AO56" s="155"/>
    </row>
    <row r="57" spans="1:41" s="99" customFormat="1" ht="15.75" x14ac:dyDescent="0.25">
      <c r="A57" s="11"/>
      <c r="B57" s="80"/>
      <c r="C57" s="4" t="s">
        <v>26</v>
      </c>
      <c r="D57" s="22">
        <v>2</v>
      </c>
      <c r="E57" s="22">
        <v>2</v>
      </c>
      <c r="F57" s="22">
        <v>2</v>
      </c>
      <c r="G57" s="22">
        <v>2</v>
      </c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55"/>
      <c r="AN57" s="155"/>
      <c r="AO57" s="155"/>
    </row>
    <row r="58" spans="1:41" s="99" customFormat="1" ht="15.75" x14ac:dyDescent="0.25">
      <c r="A58" s="11"/>
      <c r="B58" s="80"/>
      <c r="C58" s="4" t="s">
        <v>56</v>
      </c>
      <c r="D58" s="22">
        <v>4</v>
      </c>
      <c r="E58" s="22">
        <v>4</v>
      </c>
      <c r="F58" s="22">
        <v>6</v>
      </c>
      <c r="G58" s="22">
        <v>6</v>
      </c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55"/>
      <c r="AN58" s="155"/>
      <c r="AO58" s="155"/>
    </row>
    <row r="59" spans="1:41" s="99" customFormat="1" ht="15.75" x14ac:dyDescent="0.25">
      <c r="A59" s="11"/>
      <c r="B59" s="80"/>
      <c r="C59" s="4" t="s">
        <v>23</v>
      </c>
      <c r="D59" s="22">
        <v>17</v>
      </c>
      <c r="E59" s="22">
        <v>15</v>
      </c>
      <c r="F59" s="22">
        <v>24</v>
      </c>
      <c r="G59" s="22">
        <v>20</v>
      </c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55"/>
      <c r="AN59" s="155"/>
      <c r="AO59" s="155"/>
    </row>
    <row r="60" spans="1:41" s="99" customFormat="1" ht="15.75" x14ac:dyDescent="0.25">
      <c r="A60" s="11"/>
      <c r="B60" s="80"/>
      <c r="C60" s="4" t="s">
        <v>182</v>
      </c>
      <c r="D60" s="22"/>
      <c r="E60" s="22">
        <v>30</v>
      </c>
      <c r="F60" s="22"/>
      <c r="G60" s="22">
        <v>30</v>
      </c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55"/>
      <c r="AN60" s="155"/>
      <c r="AO60" s="155"/>
    </row>
    <row r="61" spans="1:41" s="99" customFormat="1" ht="15.75" x14ac:dyDescent="0.25">
      <c r="A61" s="11"/>
      <c r="B61" s="80"/>
      <c r="C61" s="20" t="s">
        <v>13</v>
      </c>
      <c r="D61" s="79"/>
      <c r="E61" s="79" t="s">
        <v>195</v>
      </c>
      <c r="F61" s="79"/>
      <c r="G61" s="79" t="s">
        <v>183</v>
      </c>
      <c r="H61" s="112">
        <v>10.1</v>
      </c>
      <c r="I61" s="112">
        <v>14.5</v>
      </c>
      <c r="J61" s="112">
        <v>12</v>
      </c>
      <c r="K61" s="112">
        <v>14</v>
      </c>
      <c r="L61" s="112">
        <v>28.5</v>
      </c>
      <c r="M61" s="112">
        <v>30.4</v>
      </c>
      <c r="N61" s="100">
        <v>230</v>
      </c>
      <c r="O61" s="100">
        <v>250</v>
      </c>
      <c r="P61" s="18"/>
      <c r="Q61" s="18"/>
      <c r="R61" s="18">
        <v>0.43</v>
      </c>
      <c r="S61" s="18">
        <v>0.48</v>
      </c>
      <c r="T61" s="112">
        <v>3.5</v>
      </c>
      <c r="U61" s="112">
        <v>3.6</v>
      </c>
      <c r="V61" s="18">
        <v>0.04</v>
      </c>
      <c r="W61" s="18">
        <v>0.04</v>
      </c>
      <c r="X61" s="18">
        <v>0.8</v>
      </c>
      <c r="Y61" s="18">
        <v>0.9</v>
      </c>
      <c r="Z61" s="18">
        <v>26.6</v>
      </c>
      <c r="AA61" s="18">
        <v>33</v>
      </c>
      <c r="AB61" s="18">
        <v>50</v>
      </c>
      <c r="AC61" s="18">
        <v>50</v>
      </c>
      <c r="AD61" s="100">
        <v>110</v>
      </c>
      <c r="AE61" s="100">
        <v>120</v>
      </c>
      <c r="AF61" s="100">
        <v>165</v>
      </c>
      <c r="AG61" s="100">
        <v>170</v>
      </c>
      <c r="AH61" s="18"/>
      <c r="AI61" s="18"/>
      <c r="AJ61" s="18"/>
      <c r="AK61" s="18">
        <v>1.5</v>
      </c>
      <c r="AL61" s="144">
        <v>1.2E-2</v>
      </c>
      <c r="AM61" s="157">
        <v>0.02</v>
      </c>
      <c r="AN61" s="155">
        <v>1.2</v>
      </c>
      <c r="AO61" s="155">
        <v>1.6</v>
      </c>
    </row>
    <row r="62" spans="1:41" s="99" customFormat="1" ht="15.75" x14ac:dyDescent="0.25">
      <c r="A62" s="11"/>
      <c r="B62" s="80">
        <v>518</v>
      </c>
      <c r="C62" s="50" t="s">
        <v>156</v>
      </c>
      <c r="D62" s="39"/>
      <c r="E62" s="50">
        <v>250</v>
      </c>
      <c r="F62" s="39"/>
      <c r="G62" s="50">
        <v>250</v>
      </c>
      <c r="H62" s="39">
        <v>0.99</v>
      </c>
      <c r="I62" s="39">
        <v>0.99</v>
      </c>
      <c r="J62" s="39"/>
      <c r="K62" s="39"/>
      <c r="L62" s="39">
        <v>20.170000000000002</v>
      </c>
      <c r="M62" s="39">
        <v>20.170000000000002</v>
      </c>
      <c r="N62" s="39">
        <v>84.36</v>
      </c>
      <c r="O62" s="39">
        <v>84.36</v>
      </c>
      <c r="P62" s="39">
        <v>0.02</v>
      </c>
      <c r="Q62" s="39">
        <v>0.02</v>
      </c>
      <c r="R62" s="39"/>
      <c r="S62" s="39"/>
      <c r="T62" s="39">
        <v>2</v>
      </c>
      <c r="U62" s="39">
        <v>2</v>
      </c>
      <c r="V62" s="39"/>
      <c r="W62" s="39"/>
      <c r="X62" s="39">
        <v>10</v>
      </c>
      <c r="Y62" s="39">
        <v>10</v>
      </c>
      <c r="Z62" s="39"/>
      <c r="AA62" s="39"/>
      <c r="AB62" s="39">
        <v>0.19</v>
      </c>
      <c r="AC62" s="39">
        <v>0.19</v>
      </c>
      <c r="AD62" s="39">
        <v>30</v>
      </c>
      <c r="AE62" s="39">
        <v>30</v>
      </c>
      <c r="AF62" s="39">
        <v>13.98</v>
      </c>
      <c r="AG62" s="39">
        <v>13.98</v>
      </c>
      <c r="AH62" s="39">
        <v>7.99</v>
      </c>
      <c r="AI62" s="39">
        <v>7.99</v>
      </c>
      <c r="AJ62" s="39">
        <v>0.3</v>
      </c>
      <c r="AK62" s="39">
        <v>0.3</v>
      </c>
      <c r="AL62" s="11"/>
      <c r="AM62" s="11"/>
      <c r="AN62" s="11"/>
      <c r="AO62" s="11"/>
    </row>
    <row r="63" spans="1:41" ht="15.75" x14ac:dyDescent="0.25">
      <c r="A63" s="11"/>
      <c r="B63" s="86">
        <v>108</v>
      </c>
      <c r="C63" s="17" t="s">
        <v>112</v>
      </c>
      <c r="D63" s="11"/>
      <c r="E63" s="17"/>
      <c r="F63" s="11"/>
      <c r="G63" s="17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1"/>
      <c r="AN63" s="11"/>
      <c r="AO63" s="11"/>
    </row>
    <row r="64" spans="1:41" ht="15.75" x14ac:dyDescent="0.25">
      <c r="A64" s="11"/>
      <c r="B64" s="86"/>
      <c r="C64" s="17" t="s">
        <v>85</v>
      </c>
      <c r="D64" s="11">
        <v>60</v>
      </c>
      <c r="E64" s="17">
        <v>60</v>
      </c>
      <c r="F64" s="11">
        <v>60</v>
      </c>
      <c r="G64" s="17">
        <v>60</v>
      </c>
      <c r="H64" s="18">
        <v>2.2999999999999998</v>
      </c>
      <c r="I64" s="18">
        <v>2.2999999999999998</v>
      </c>
      <c r="J64" s="18">
        <v>0.24</v>
      </c>
      <c r="K64" s="18">
        <v>0.24</v>
      </c>
      <c r="L64" s="18">
        <v>14.8</v>
      </c>
      <c r="M64" s="18">
        <v>14.8</v>
      </c>
      <c r="N64" s="100">
        <v>71</v>
      </c>
      <c r="O64" s="100">
        <v>71</v>
      </c>
      <c r="P64" s="18">
        <v>0.06</v>
      </c>
      <c r="Q64" s="18">
        <v>0.06</v>
      </c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>
        <v>0.6</v>
      </c>
      <c r="AC64" s="18">
        <v>0.6</v>
      </c>
      <c r="AD64" s="18">
        <v>12</v>
      </c>
      <c r="AE64" s="18">
        <v>12</v>
      </c>
      <c r="AF64" s="18">
        <v>39</v>
      </c>
      <c r="AG64" s="18">
        <v>39</v>
      </c>
      <c r="AH64" s="18">
        <v>8.4</v>
      </c>
      <c r="AI64" s="18">
        <v>8.4</v>
      </c>
      <c r="AJ64" s="18">
        <v>0.6</v>
      </c>
      <c r="AK64" s="18">
        <v>0.6</v>
      </c>
      <c r="AL64" s="18"/>
      <c r="AM64" s="11"/>
      <c r="AN64" s="11"/>
      <c r="AO64" s="11"/>
    </row>
    <row r="65" spans="1:41" ht="15.75" x14ac:dyDescent="0.25">
      <c r="A65" s="11"/>
      <c r="B65" s="90">
        <v>109</v>
      </c>
      <c r="C65" s="17" t="s">
        <v>113</v>
      </c>
      <c r="D65" s="11"/>
      <c r="E65" s="17"/>
      <c r="F65" s="11"/>
      <c r="G65" s="17"/>
      <c r="H65" s="18"/>
      <c r="I65" s="18"/>
      <c r="J65" s="18"/>
      <c r="K65" s="18"/>
      <c r="L65" s="18"/>
      <c r="M65" s="18"/>
      <c r="N65" s="100"/>
      <c r="O65" s="100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1"/>
      <c r="AN65" s="11"/>
      <c r="AO65" s="11"/>
    </row>
    <row r="66" spans="1:41" ht="15.75" x14ac:dyDescent="0.25">
      <c r="A66" s="11"/>
      <c r="B66" s="90"/>
      <c r="C66" s="17" t="s">
        <v>85</v>
      </c>
      <c r="D66" s="11">
        <v>60</v>
      </c>
      <c r="E66" s="17">
        <v>60</v>
      </c>
      <c r="F66" s="11">
        <v>60</v>
      </c>
      <c r="G66" s="17">
        <v>60</v>
      </c>
      <c r="H66" s="18">
        <v>4</v>
      </c>
      <c r="I66" s="18">
        <v>4</v>
      </c>
      <c r="J66" s="18">
        <v>0.7</v>
      </c>
      <c r="K66" s="18">
        <v>0.7</v>
      </c>
      <c r="L66" s="18">
        <v>20</v>
      </c>
      <c r="M66" s="18">
        <v>20</v>
      </c>
      <c r="N66" s="100">
        <v>104</v>
      </c>
      <c r="O66" s="100">
        <v>104</v>
      </c>
      <c r="P66" s="18">
        <v>0.05</v>
      </c>
      <c r="Q66" s="18">
        <v>0.05</v>
      </c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>
        <v>10.5</v>
      </c>
      <c r="AE66" s="18">
        <v>10.5</v>
      </c>
      <c r="AF66" s="18">
        <v>47</v>
      </c>
      <c r="AG66" s="18">
        <v>47</v>
      </c>
      <c r="AH66" s="18">
        <v>14</v>
      </c>
      <c r="AI66" s="18">
        <v>14</v>
      </c>
      <c r="AJ66" s="18">
        <v>1.2</v>
      </c>
      <c r="AK66" s="18">
        <v>1.2</v>
      </c>
      <c r="AL66" s="18"/>
      <c r="AM66" s="11"/>
      <c r="AN66" s="11"/>
      <c r="AO66" s="11"/>
    </row>
    <row r="67" spans="1:41" ht="15.75" x14ac:dyDescent="0.25">
      <c r="A67" s="11"/>
      <c r="B67" s="90"/>
      <c r="C67" s="17" t="s">
        <v>172</v>
      </c>
      <c r="D67" s="11"/>
      <c r="E67" s="17"/>
      <c r="F67" s="11"/>
      <c r="G67" s="17"/>
      <c r="H67" s="18"/>
      <c r="I67" s="18"/>
      <c r="J67" s="18"/>
      <c r="K67" s="18"/>
      <c r="L67" s="18"/>
      <c r="M67" s="18"/>
      <c r="N67" s="100">
        <f>SUM(N29:N66)</f>
        <v>917.36</v>
      </c>
      <c r="O67" s="100">
        <f>SUM(O29:O66)</f>
        <v>1051.3600000000001</v>
      </c>
      <c r="P67" s="18">
        <f t="shared" ref="P67:AO67" si="1">SUM(P29:P66)</f>
        <v>0.3</v>
      </c>
      <c r="Q67" s="18">
        <f>SUM(Q29:Q66)</f>
        <v>0.36</v>
      </c>
      <c r="R67" s="18">
        <f t="shared" si="1"/>
        <v>0.56000000000000005</v>
      </c>
      <c r="S67" s="18">
        <f t="shared" si="1"/>
        <v>0.64</v>
      </c>
      <c r="T67" s="112">
        <f t="shared" si="1"/>
        <v>6.0600000000000005</v>
      </c>
      <c r="U67" s="112">
        <f t="shared" si="1"/>
        <v>6.2</v>
      </c>
      <c r="V67" s="18">
        <f t="shared" si="1"/>
        <v>0.04</v>
      </c>
      <c r="W67" s="18">
        <f t="shared" si="1"/>
        <v>0.04</v>
      </c>
      <c r="X67" s="100">
        <f t="shared" si="1"/>
        <v>30.5</v>
      </c>
      <c r="Y67" s="100">
        <f t="shared" si="1"/>
        <v>34.799999999999997</v>
      </c>
      <c r="Z67" s="100">
        <f t="shared" si="1"/>
        <v>281.60000000000002</v>
      </c>
      <c r="AA67" s="100">
        <f t="shared" si="1"/>
        <v>360</v>
      </c>
      <c r="AB67" s="100">
        <f t="shared" si="1"/>
        <v>440.79</v>
      </c>
      <c r="AC67" s="100">
        <f t="shared" si="1"/>
        <v>480.99</v>
      </c>
      <c r="AD67" s="100">
        <v>440</v>
      </c>
      <c r="AE67" s="100">
        <f t="shared" si="1"/>
        <v>498.5</v>
      </c>
      <c r="AF67" s="100">
        <f t="shared" si="1"/>
        <v>446.98</v>
      </c>
      <c r="AG67" s="100">
        <v>480</v>
      </c>
      <c r="AH67" s="100">
        <f t="shared" si="1"/>
        <v>102.79</v>
      </c>
      <c r="AI67" s="100">
        <f t="shared" si="1"/>
        <v>122.39</v>
      </c>
      <c r="AJ67" s="112">
        <f t="shared" si="1"/>
        <v>4</v>
      </c>
      <c r="AK67" s="112">
        <f t="shared" si="1"/>
        <v>6.1</v>
      </c>
      <c r="AL67" s="144">
        <f t="shared" si="1"/>
        <v>1.2E-2</v>
      </c>
      <c r="AM67" s="144">
        <f t="shared" si="1"/>
        <v>0.02</v>
      </c>
      <c r="AN67" s="18">
        <f t="shared" si="1"/>
        <v>1.2</v>
      </c>
      <c r="AO67" s="18">
        <f t="shared" si="1"/>
        <v>1.6</v>
      </c>
    </row>
    <row r="68" spans="1:41" ht="15.75" x14ac:dyDescent="0.25">
      <c r="A68" s="30"/>
      <c r="B68" s="30"/>
      <c r="C68" s="36" t="s">
        <v>8</v>
      </c>
      <c r="D68" s="83"/>
      <c r="E68" s="83"/>
      <c r="F68" s="83"/>
      <c r="G68" s="83"/>
      <c r="H68" s="97">
        <f t="shared" ref="H68:M68" si="2">SUM(H7:H67)</f>
        <v>53.190000000000005</v>
      </c>
      <c r="I68" s="97">
        <f t="shared" si="2"/>
        <v>62.489999999999995</v>
      </c>
      <c r="J68" s="97">
        <f t="shared" si="2"/>
        <v>55.090000000000011</v>
      </c>
      <c r="K68" s="97">
        <f t="shared" si="2"/>
        <v>63.640000000000015</v>
      </c>
      <c r="L68" s="97">
        <f t="shared" si="2"/>
        <v>235.51</v>
      </c>
      <c r="M68" s="97">
        <f t="shared" si="2"/>
        <v>263.41000000000003</v>
      </c>
      <c r="N68" s="101">
        <v>1608</v>
      </c>
      <c r="O68" s="101">
        <v>1842</v>
      </c>
      <c r="P68" s="20">
        <v>0.9</v>
      </c>
      <c r="Q68" s="97">
        <v>1.01</v>
      </c>
      <c r="R68" s="97">
        <v>1.06</v>
      </c>
      <c r="S68" s="97">
        <v>1.2200000000000002</v>
      </c>
      <c r="T68" s="97">
        <v>8.16</v>
      </c>
      <c r="U68" s="97">
        <v>8.32</v>
      </c>
      <c r="V68" s="97">
        <v>0.14000000000000001</v>
      </c>
      <c r="W68" s="97">
        <v>0.14000000000000001</v>
      </c>
      <c r="X68" s="97">
        <v>46.16</v>
      </c>
      <c r="Y68" s="97">
        <v>53.16</v>
      </c>
      <c r="Z68" s="97">
        <v>490.04</v>
      </c>
      <c r="AA68" s="97">
        <v>640.04000000000008</v>
      </c>
      <c r="AB68" s="97">
        <v>777.39</v>
      </c>
      <c r="AC68" s="97">
        <v>857.69</v>
      </c>
      <c r="AD68" s="97">
        <v>781.5</v>
      </c>
      <c r="AE68" s="97">
        <v>851.5</v>
      </c>
      <c r="AF68" s="97">
        <v>780.94</v>
      </c>
      <c r="AG68" s="97">
        <v>844</v>
      </c>
      <c r="AH68" s="97">
        <v>183.20999999999998</v>
      </c>
      <c r="AI68" s="97">
        <v>237.41000000000003</v>
      </c>
      <c r="AJ68" s="97">
        <v>10</v>
      </c>
      <c r="AK68" s="97">
        <v>14</v>
      </c>
      <c r="AL68" s="156">
        <v>4.1999999999999996E-2</v>
      </c>
      <c r="AM68" s="156">
        <v>5.7999999999999996E-2</v>
      </c>
      <c r="AN68" s="97">
        <v>2.2400000000000002</v>
      </c>
      <c r="AO68" s="97">
        <v>3.0399999999999996</v>
      </c>
    </row>
    <row r="69" spans="1:41" ht="15.75" x14ac:dyDescent="0.25">
      <c r="A69" s="31"/>
      <c r="B69" s="31"/>
      <c r="C69" s="173"/>
      <c r="D69" s="204" t="s">
        <v>17</v>
      </c>
      <c r="E69" s="204"/>
      <c r="F69" s="205" t="s">
        <v>187</v>
      </c>
      <c r="G69" s="205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</row>
    <row r="70" spans="1:41" ht="15.75" x14ac:dyDescent="0.25">
      <c r="A70" s="31"/>
      <c r="B70" s="31"/>
      <c r="C70" s="162" t="s">
        <v>43</v>
      </c>
      <c r="D70" s="206">
        <f>H68</f>
        <v>53.190000000000005</v>
      </c>
      <c r="E70" s="206"/>
      <c r="F70" s="206">
        <f>I68</f>
        <v>62.489999999999995</v>
      </c>
      <c r="G70" s="206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</row>
    <row r="71" spans="1:41" ht="15.75" x14ac:dyDescent="0.25">
      <c r="A71" s="31"/>
      <c r="B71" s="31"/>
      <c r="C71" s="162" t="s">
        <v>44</v>
      </c>
      <c r="D71" s="206">
        <f>J68</f>
        <v>55.090000000000011</v>
      </c>
      <c r="E71" s="206"/>
      <c r="F71" s="206">
        <f>K68</f>
        <v>63.640000000000015</v>
      </c>
      <c r="G71" s="206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</row>
    <row r="72" spans="1:41" ht="15.75" x14ac:dyDescent="0.25">
      <c r="A72" s="31"/>
      <c r="B72" s="31"/>
      <c r="C72" s="162" t="s">
        <v>45</v>
      </c>
      <c r="D72" s="206">
        <v>235.71</v>
      </c>
      <c r="E72" s="206"/>
      <c r="F72" s="206">
        <f>M68</f>
        <v>263.41000000000003</v>
      </c>
      <c r="G72" s="206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</row>
    <row r="73" spans="1:41" ht="15.75" x14ac:dyDescent="0.25">
      <c r="A73" s="31"/>
      <c r="B73" s="31"/>
      <c r="C73" s="162" t="s">
        <v>46</v>
      </c>
      <c r="D73" s="206">
        <f>N68</f>
        <v>1608</v>
      </c>
      <c r="E73" s="206"/>
      <c r="F73" s="206">
        <f>O68</f>
        <v>1842</v>
      </c>
      <c r="G73" s="206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</row>
    <row r="74" spans="1:41" ht="15.75" x14ac:dyDescent="0.25">
      <c r="A74" s="31"/>
      <c r="B74" s="31"/>
      <c r="C74" s="22" t="s">
        <v>47</v>
      </c>
      <c r="D74" s="207">
        <f>P68</f>
        <v>0.9</v>
      </c>
      <c r="E74" s="207"/>
      <c r="F74" s="207">
        <f>Q68</f>
        <v>1.01</v>
      </c>
      <c r="G74" s="207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</row>
    <row r="75" spans="1:41" ht="15.75" x14ac:dyDescent="0.25">
      <c r="A75" s="31"/>
      <c r="B75" s="31"/>
      <c r="C75" s="161" t="s">
        <v>177</v>
      </c>
      <c r="D75" s="207">
        <f>R68</f>
        <v>1.06</v>
      </c>
      <c r="E75" s="207"/>
      <c r="F75" s="207">
        <f>S68</f>
        <v>1.2200000000000002</v>
      </c>
      <c r="G75" s="207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</row>
    <row r="76" spans="1:41" ht="15.75" x14ac:dyDescent="0.25">
      <c r="A76" s="31"/>
      <c r="B76" s="31"/>
      <c r="C76" s="161" t="s">
        <v>251</v>
      </c>
      <c r="D76" s="207">
        <f>T68</f>
        <v>8.16</v>
      </c>
      <c r="E76" s="207"/>
      <c r="F76" s="207">
        <f>U68</f>
        <v>8.32</v>
      </c>
      <c r="G76" s="207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</row>
    <row r="77" spans="1:41" ht="15.75" x14ac:dyDescent="0.25">
      <c r="A77" s="31"/>
      <c r="B77" s="31"/>
      <c r="C77" s="161" t="s">
        <v>178</v>
      </c>
      <c r="D77" s="207">
        <f>V68</f>
        <v>0.14000000000000001</v>
      </c>
      <c r="E77" s="207"/>
      <c r="F77" s="207">
        <f>W68</f>
        <v>0.14000000000000001</v>
      </c>
      <c r="G77" s="207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</row>
    <row r="78" spans="1:41" ht="15.75" x14ac:dyDescent="0.25">
      <c r="A78" s="31"/>
      <c r="B78" s="31"/>
      <c r="C78" s="22" t="s">
        <v>48</v>
      </c>
      <c r="D78" s="207">
        <f>X68</f>
        <v>46.16</v>
      </c>
      <c r="E78" s="207"/>
      <c r="F78" s="207">
        <f>Y68</f>
        <v>53.16</v>
      </c>
      <c r="G78" s="207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</row>
    <row r="79" spans="1:41" ht="15.75" x14ac:dyDescent="0.25">
      <c r="A79" s="31"/>
      <c r="B79" s="31"/>
      <c r="C79" s="22" t="s">
        <v>254</v>
      </c>
      <c r="D79" s="207">
        <f>Z68</f>
        <v>490.04</v>
      </c>
      <c r="E79" s="207"/>
      <c r="F79" s="207">
        <f>AA68</f>
        <v>640.04000000000008</v>
      </c>
      <c r="G79" s="207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</row>
    <row r="80" spans="1:41" ht="15.75" x14ac:dyDescent="0.25">
      <c r="A80" s="31"/>
      <c r="B80" s="31"/>
      <c r="C80" s="22" t="s">
        <v>255</v>
      </c>
      <c r="D80" s="207">
        <f>AB68</f>
        <v>777.39</v>
      </c>
      <c r="E80" s="207"/>
      <c r="F80" s="207">
        <f>AC68</f>
        <v>857.69</v>
      </c>
      <c r="G80" s="207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</row>
    <row r="81" spans="1:37" s="6" customFormat="1" ht="15.75" x14ac:dyDescent="0.25">
      <c r="A81" s="31"/>
      <c r="B81" s="31"/>
      <c r="C81" s="22" t="s">
        <v>49</v>
      </c>
      <c r="D81" s="207">
        <f>AD68</f>
        <v>781.5</v>
      </c>
      <c r="E81" s="207"/>
      <c r="F81" s="207">
        <f>AE68</f>
        <v>851.5</v>
      </c>
      <c r="G81" s="207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</row>
    <row r="82" spans="1:37" ht="16.5" customHeight="1" x14ac:dyDescent="0.25">
      <c r="A82" s="31"/>
      <c r="B82" s="31"/>
      <c r="C82" s="22" t="s">
        <v>50</v>
      </c>
      <c r="D82" s="207">
        <f>AF68</f>
        <v>780.94</v>
      </c>
      <c r="E82" s="207"/>
      <c r="F82" s="207">
        <f>AG68</f>
        <v>844</v>
      </c>
      <c r="G82" s="207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</row>
    <row r="83" spans="1:37" ht="15.75" x14ac:dyDescent="0.25">
      <c r="A83" s="31"/>
      <c r="B83" s="31"/>
      <c r="C83" s="22" t="s">
        <v>51</v>
      </c>
      <c r="D83" s="207">
        <f>AH68</f>
        <v>183.20999999999998</v>
      </c>
      <c r="E83" s="207"/>
      <c r="F83" s="207">
        <f>AI68</f>
        <v>237.41000000000003</v>
      </c>
      <c r="G83" s="207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</row>
    <row r="84" spans="1:37" ht="15.75" x14ac:dyDescent="0.25">
      <c r="A84" s="31"/>
      <c r="B84" s="31"/>
      <c r="C84" s="22" t="s">
        <v>52</v>
      </c>
      <c r="D84" s="207">
        <f>AJ68</f>
        <v>10</v>
      </c>
      <c r="E84" s="207"/>
      <c r="F84" s="207">
        <f>AK68</f>
        <v>14</v>
      </c>
      <c r="G84" s="207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</row>
    <row r="85" spans="1:37" ht="15.75" x14ac:dyDescent="0.25">
      <c r="A85" s="31"/>
      <c r="B85" s="31"/>
      <c r="C85" s="22" t="s">
        <v>252</v>
      </c>
      <c r="D85" s="208">
        <f>AL68</f>
        <v>4.1999999999999996E-2</v>
      </c>
      <c r="E85" s="208"/>
      <c r="F85" s="208">
        <f>AM68</f>
        <v>5.7999999999999996E-2</v>
      </c>
      <c r="G85" s="208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</row>
    <row r="86" spans="1:37" ht="15.75" x14ac:dyDescent="0.25">
      <c r="A86" s="31"/>
      <c r="B86" s="31"/>
      <c r="C86" s="22" t="s">
        <v>253</v>
      </c>
      <c r="D86" s="207">
        <f>AN68</f>
        <v>2.2400000000000002</v>
      </c>
      <c r="E86" s="207"/>
      <c r="F86" s="207">
        <f>AO68</f>
        <v>3.0399999999999996</v>
      </c>
      <c r="G86" s="207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</row>
    <row r="87" spans="1:37" ht="15.75" x14ac:dyDescent="0.25">
      <c r="A87" s="31"/>
      <c r="B87" s="31"/>
      <c r="C87" s="31"/>
      <c r="D87" s="31"/>
      <c r="E87" s="31"/>
      <c r="F87" s="31"/>
      <c r="G87" s="3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</row>
    <row r="88" spans="1:37" ht="15.75" x14ac:dyDescent="0.25">
      <c r="A88" s="30"/>
      <c r="B88" s="30" t="s">
        <v>157</v>
      </c>
      <c r="C88" s="30"/>
      <c r="D88" s="31"/>
      <c r="E88" s="31"/>
      <c r="F88" s="31"/>
      <c r="G88" s="3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</row>
    <row r="89" spans="1:37" ht="15.75" x14ac:dyDescent="0.25">
      <c r="A89" s="3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</row>
    <row r="90" spans="1:37" ht="15.75" x14ac:dyDescent="0.25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</row>
  </sheetData>
  <mergeCells count="36">
    <mergeCell ref="D85:E85"/>
    <mergeCell ref="F85:G85"/>
    <mergeCell ref="D86:E86"/>
    <mergeCell ref="F86:G86"/>
    <mergeCell ref="F80:G80"/>
    <mergeCell ref="F81:G81"/>
    <mergeCell ref="F82:G82"/>
    <mergeCell ref="F83:G83"/>
    <mergeCell ref="F84:G84"/>
    <mergeCell ref="D80:E80"/>
    <mergeCell ref="D81:E81"/>
    <mergeCell ref="D82:E82"/>
    <mergeCell ref="D83:E83"/>
    <mergeCell ref="D84:E84"/>
    <mergeCell ref="D74:E74"/>
    <mergeCell ref="F74:G74"/>
    <mergeCell ref="D78:E78"/>
    <mergeCell ref="F78:G78"/>
    <mergeCell ref="D79:E79"/>
    <mergeCell ref="F79:G79"/>
    <mergeCell ref="D75:E75"/>
    <mergeCell ref="D76:E76"/>
    <mergeCell ref="D77:E77"/>
    <mergeCell ref="F75:G75"/>
    <mergeCell ref="F76:G76"/>
    <mergeCell ref="F77:G77"/>
    <mergeCell ref="D72:E72"/>
    <mergeCell ref="F72:G72"/>
    <mergeCell ref="D73:E73"/>
    <mergeCell ref="F73:G73"/>
    <mergeCell ref="D69:E69"/>
    <mergeCell ref="F69:G69"/>
    <mergeCell ref="D70:E70"/>
    <mergeCell ref="F70:G70"/>
    <mergeCell ref="D71:E71"/>
    <mergeCell ref="F71:G71"/>
  </mergeCells>
  <pageMargins left="0.25" right="0.25" top="0.75" bottom="0.75" header="0.3" footer="0.3"/>
  <pageSetup paperSize="9" scale="35" orientation="landscape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O93"/>
  <sheetViews>
    <sheetView view="pageBreakPreview" zoomScale="82" zoomScaleNormal="70" zoomScaleSheetLayoutView="82" workbookViewId="0">
      <pane ySplit="3" topLeftCell="A37" activePane="bottomLeft" state="frozen"/>
      <selection activeCell="G36" sqref="G36"/>
      <selection pane="bottomLeft" activeCell="N61" sqref="N61"/>
    </sheetView>
  </sheetViews>
  <sheetFormatPr defaultColWidth="49.85546875" defaultRowHeight="21" x14ac:dyDescent="0.35"/>
  <cols>
    <col min="1" max="1" width="8.85546875" style="23" customWidth="1"/>
    <col min="2" max="2" width="8.28515625" style="23" customWidth="1"/>
    <col min="3" max="3" width="30.7109375" style="23" customWidth="1"/>
    <col min="4" max="4" width="8.28515625" style="23" customWidth="1"/>
    <col min="5" max="5" width="8.5703125" style="23" customWidth="1"/>
    <col min="6" max="6" width="9.7109375" style="23" customWidth="1"/>
    <col min="7" max="7" width="10" style="23" customWidth="1"/>
    <col min="8" max="8" width="7.5703125" style="23" customWidth="1"/>
    <col min="9" max="9" width="7.7109375" style="23" customWidth="1"/>
    <col min="10" max="10" width="8.5703125" style="23" customWidth="1"/>
    <col min="11" max="11" width="8.140625" style="23" customWidth="1"/>
    <col min="12" max="12" width="8.5703125" style="23" customWidth="1"/>
    <col min="13" max="13" width="9.140625" style="23" customWidth="1"/>
    <col min="14" max="14" width="8" style="23" customWidth="1"/>
    <col min="15" max="15" width="8.5703125" style="23" customWidth="1"/>
    <col min="16" max="16" width="8.140625" style="23" customWidth="1"/>
    <col min="17" max="23" width="7.7109375" style="23" customWidth="1"/>
    <col min="24" max="24" width="8" style="23" customWidth="1"/>
    <col min="25" max="25" width="7.28515625" style="23" customWidth="1"/>
    <col min="26" max="26" width="8.140625" style="23" customWidth="1"/>
    <col min="27" max="27" width="8.85546875" style="23" customWidth="1"/>
    <col min="28" max="28" width="8.5703125" style="23" customWidth="1"/>
    <col min="29" max="29" width="9.42578125" style="23" customWidth="1"/>
    <col min="30" max="30" width="8.42578125" style="23" customWidth="1"/>
    <col min="31" max="31" width="9.42578125" style="23" customWidth="1"/>
    <col min="32" max="32" width="8.140625" style="23" customWidth="1"/>
    <col min="33" max="33" width="9.42578125" style="23" customWidth="1"/>
    <col min="34" max="34" width="8" style="23" customWidth="1"/>
    <col min="35" max="35" width="7.85546875" style="23" customWidth="1"/>
    <col min="36" max="36" width="7.28515625" style="23" customWidth="1"/>
    <col min="37" max="37" width="8.42578125" style="23" customWidth="1"/>
    <col min="38" max="38" width="12.28515625" style="23" customWidth="1"/>
    <col min="39" max="39" width="11.42578125" style="23" customWidth="1"/>
    <col min="40" max="40" width="8.28515625" style="23" customWidth="1"/>
    <col min="41" max="41" width="10.28515625" style="23" customWidth="1"/>
    <col min="42" max="16384" width="49.85546875" style="23"/>
  </cols>
  <sheetData>
    <row r="2" spans="1:41" x14ac:dyDescent="0.35">
      <c r="A2" s="11" t="s">
        <v>102</v>
      </c>
      <c r="B2" s="11" t="s">
        <v>102</v>
      </c>
      <c r="C2" s="12" t="s">
        <v>12</v>
      </c>
      <c r="D2" s="12" t="s">
        <v>17</v>
      </c>
      <c r="E2" s="13"/>
      <c r="F2" s="12" t="s">
        <v>187</v>
      </c>
      <c r="G2" s="13"/>
      <c r="H2" s="13"/>
      <c r="I2" s="13"/>
      <c r="J2" s="13"/>
      <c r="K2" s="13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40"/>
      <c r="AM2" s="140"/>
      <c r="AN2" s="140"/>
      <c r="AO2" s="140"/>
    </row>
    <row r="3" spans="1:41" x14ac:dyDescent="0.35">
      <c r="A3" s="11"/>
      <c r="B3" s="80"/>
      <c r="C3" s="11"/>
      <c r="D3" s="11" t="s">
        <v>14</v>
      </c>
      <c r="E3" s="11" t="s">
        <v>15</v>
      </c>
      <c r="F3" s="11" t="s">
        <v>14</v>
      </c>
      <c r="G3" s="11" t="s">
        <v>15</v>
      </c>
      <c r="H3" s="11" t="s">
        <v>0</v>
      </c>
      <c r="I3" s="11" t="s">
        <v>0</v>
      </c>
      <c r="J3" s="11" t="s">
        <v>1</v>
      </c>
      <c r="K3" s="11" t="s">
        <v>1</v>
      </c>
      <c r="L3" s="11" t="s">
        <v>2</v>
      </c>
      <c r="M3" s="11" t="s">
        <v>2</v>
      </c>
      <c r="N3" s="11" t="s">
        <v>16</v>
      </c>
      <c r="O3" s="11" t="s">
        <v>16</v>
      </c>
      <c r="P3" s="17" t="s">
        <v>3</v>
      </c>
      <c r="Q3" s="17" t="s">
        <v>3</v>
      </c>
      <c r="R3" s="17" t="s">
        <v>170</v>
      </c>
      <c r="S3" s="17" t="s">
        <v>170</v>
      </c>
      <c r="T3" s="17" t="s">
        <v>232</v>
      </c>
      <c r="U3" s="17" t="s">
        <v>232</v>
      </c>
      <c r="V3" s="17" t="s">
        <v>171</v>
      </c>
      <c r="W3" s="17" t="s">
        <v>171</v>
      </c>
      <c r="X3" s="17" t="s">
        <v>4</v>
      </c>
      <c r="Y3" s="17" t="s">
        <v>4</v>
      </c>
      <c r="Z3" s="17" t="s">
        <v>38</v>
      </c>
      <c r="AA3" s="17" t="s">
        <v>38</v>
      </c>
      <c r="AB3" s="17" t="s">
        <v>233</v>
      </c>
      <c r="AC3" s="17" t="s">
        <v>233</v>
      </c>
      <c r="AD3" s="17" t="s">
        <v>5</v>
      </c>
      <c r="AE3" s="17" t="s">
        <v>5</v>
      </c>
      <c r="AF3" s="17" t="s">
        <v>41</v>
      </c>
      <c r="AG3" s="17" t="s">
        <v>41</v>
      </c>
      <c r="AH3" s="17" t="s">
        <v>39</v>
      </c>
      <c r="AI3" s="17" t="s">
        <v>39</v>
      </c>
      <c r="AJ3" s="17" t="s">
        <v>6</v>
      </c>
      <c r="AK3" s="17" t="s">
        <v>6</v>
      </c>
      <c r="AL3" s="17" t="s">
        <v>234</v>
      </c>
      <c r="AM3" s="17" t="s">
        <v>234</v>
      </c>
      <c r="AN3" s="17" t="s">
        <v>235</v>
      </c>
      <c r="AO3" s="17" t="s">
        <v>235</v>
      </c>
    </row>
    <row r="4" spans="1:41" x14ac:dyDescent="0.35">
      <c r="A4" s="11"/>
      <c r="B4" s="80"/>
      <c r="C4" s="15" t="s">
        <v>95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4"/>
      <c r="AM4" s="154"/>
      <c r="AN4" s="154"/>
      <c r="AO4" s="154"/>
    </row>
    <row r="5" spans="1:41" x14ac:dyDescent="0.35">
      <c r="A5" s="11"/>
      <c r="B5" s="80">
        <v>237</v>
      </c>
      <c r="C5" s="16" t="s">
        <v>174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</row>
    <row r="6" spans="1:41" x14ac:dyDescent="0.35">
      <c r="A6" s="11"/>
      <c r="B6" s="80">
        <v>440</v>
      </c>
      <c r="C6" s="11" t="s">
        <v>81</v>
      </c>
      <c r="D6" s="11">
        <v>129</v>
      </c>
      <c r="E6" s="11">
        <v>128</v>
      </c>
      <c r="F6" s="11">
        <v>157</v>
      </c>
      <c r="G6" s="11">
        <v>156</v>
      </c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</row>
    <row r="7" spans="1:41" x14ac:dyDescent="0.35">
      <c r="A7" s="11"/>
      <c r="B7" s="80"/>
      <c r="C7" s="11" t="s">
        <v>175</v>
      </c>
      <c r="D7" s="11">
        <v>10</v>
      </c>
      <c r="E7" s="11">
        <v>10</v>
      </c>
      <c r="F7" s="11">
        <v>12</v>
      </c>
      <c r="G7" s="11">
        <v>12</v>
      </c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</row>
    <row r="8" spans="1:41" x14ac:dyDescent="0.35">
      <c r="A8" s="11"/>
      <c r="B8" s="80"/>
      <c r="C8" s="11" t="s">
        <v>134</v>
      </c>
      <c r="D8" s="11">
        <v>9</v>
      </c>
      <c r="E8" s="11">
        <v>9</v>
      </c>
      <c r="F8" s="11">
        <v>11</v>
      </c>
      <c r="G8" s="11">
        <v>11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</row>
    <row r="9" spans="1:41" x14ac:dyDescent="0.35">
      <c r="A9" s="11"/>
      <c r="B9" s="80"/>
      <c r="C9" s="11" t="s">
        <v>56</v>
      </c>
      <c r="D9" s="11">
        <v>6</v>
      </c>
      <c r="E9" s="11">
        <v>6</v>
      </c>
      <c r="F9" s="11">
        <v>6</v>
      </c>
      <c r="G9" s="11">
        <v>6</v>
      </c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</row>
    <row r="10" spans="1:41" x14ac:dyDescent="0.35">
      <c r="A10" s="11"/>
      <c r="B10" s="80"/>
      <c r="C10" s="11" t="s">
        <v>79</v>
      </c>
      <c r="D10" s="11">
        <v>15</v>
      </c>
      <c r="E10" s="11">
        <v>15</v>
      </c>
      <c r="F10" s="11">
        <v>20</v>
      </c>
      <c r="G10" s="11">
        <v>20</v>
      </c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</row>
    <row r="11" spans="1:41" x14ac:dyDescent="0.35">
      <c r="A11" s="11"/>
      <c r="B11" s="80"/>
      <c r="C11" s="11" t="s">
        <v>203</v>
      </c>
      <c r="D11" s="11">
        <v>11</v>
      </c>
      <c r="E11" s="11">
        <v>11</v>
      </c>
      <c r="F11" s="11">
        <v>12</v>
      </c>
      <c r="G11" s="11">
        <v>12</v>
      </c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7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</row>
    <row r="12" spans="1:41" x14ac:dyDescent="0.35">
      <c r="A12" s="11"/>
      <c r="B12" s="80"/>
      <c r="C12" s="11" t="s">
        <v>84</v>
      </c>
      <c r="D12" s="11">
        <v>14</v>
      </c>
      <c r="E12" s="11">
        <v>14</v>
      </c>
      <c r="F12" s="11">
        <v>15</v>
      </c>
      <c r="G12" s="11">
        <v>15</v>
      </c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</row>
    <row r="13" spans="1:41" x14ac:dyDescent="0.35">
      <c r="A13" s="11"/>
      <c r="B13" s="80"/>
      <c r="C13" s="11" t="s">
        <v>88</v>
      </c>
      <c r="D13" s="11">
        <v>6</v>
      </c>
      <c r="E13" s="11">
        <v>6</v>
      </c>
      <c r="F13" s="11">
        <v>7</v>
      </c>
      <c r="G13" s="11">
        <v>7</v>
      </c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</row>
    <row r="14" spans="1:41" x14ac:dyDescent="0.35">
      <c r="A14" s="11"/>
      <c r="B14" s="80"/>
      <c r="C14" s="11" t="s">
        <v>89</v>
      </c>
      <c r="D14" s="11">
        <v>1</v>
      </c>
      <c r="E14" s="11">
        <v>1</v>
      </c>
      <c r="F14" s="11">
        <v>1</v>
      </c>
      <c r="G14" s="11">
        <v>1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</row>
    <row r="15" spans="1:41" x14ac:dyDescent="0.35">
      <c r="A15" s="11"/>
      <c r="B15" s="80"/>
      <c r="C15" s="11" t="s">
        <v>141</v>
      </c>
      <c r="D15" s="11"/>
      <c r="E15" s="11">
        <v>30</v>
      </c>
      <c r="F15" s="11"/>
      <c r="G15" s="11">
        <v>30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1"/>
      <c r="AM15" s="11"/>
      <c r="AN15" s="11"/>
      <c r="AO15" s="11"/>
    </row>
    <row r="16" spans="1:41" x14ac:dyDescent="0.35">
      <c r="A16" s="11"/>
      <c r="B16" s="88"/>
      <c r="C16" s="17" t="s">
        <v>142</v>
      </c>
      <c r="D16" s="17"/>
      <c r="E16" s="17">
        <v>170</v>
      </c>
      <c r="F16" s="17"/>
      <c r="G16" s="17">
        <v>200</v>
      </c>
      <c r="H16" s="17">
        <v>18.8</v>
      </c>
      <c r="I16" s="17">
        <v>23</v>
      </c>
      <c r="J16" s="17">
        <v>15</v>
      </c>
      <c r="K16" s="17">
        <v>18</v>
      </c>
      <c r="L16" s="17">
        <v>33</v>
      </c>
      <c r="M16" s="17">
        <v>42</v>
      </c>
      <c r="N16" s="17">
        <v>370</v>
      </c>
      <c r="O16" s="17">
        <v>437</v>
      </c>
      <c r="P16" s="17">
        <v>0.32</v>
      </c>
      <c r="Q16" s="17">
        <v>0.38</v>
      </c>
      <c r="R16" s="17">
        <v>0.28000000000000003</v>
      </c>
      <c r="S16" s="17">
        <v>0.34</v>
      </c>
      <c r="T16" s="17"/>
      <c r="U16" s="17"/>
      <c r="V16" s="17">
        <v>0.03</v>
      </c>
      <c r="W16" s="17">
        <v>0.03</v>
      </c>
      <c r="X16" s="17">
        <v>16</v>
      </c>
      <c r="Y16" s="17">
        <v>19</v>
      </c>
      <c r="Z16" s="17">
        <v>140</v>
      </c>
      <c r="AA16" s="17">
        <v>200</v>
      </c>
      <c r="AB16" s="17">
        <v>190</v>
      </c>
      <c r="AC16" s="17">
        <v>220</v>
      </c>
      <c r="AD16" s="17">
        <v>172</v>
      </c>
      <c r="AE16" s="17">
        <v>197</v>
      </c>
      <c r="AF16" s="71">
        <v>186</v>
      </c>
      <c r="AG16" s="71">
        <v>194</v>
      </c>
      <c r="AH16" s="71">
        <v>50</v>
      </c>
      <c r="AI16" s="71">
        <v>58</v>
      </c>
      <c r="AJ16" s="71">
        <v>2.8</v>
      </c>
      <c r="AK16" s="71">
        <v>4.5999999999999996</v>
      </c>
      <c r="AL16" s="17">
        <v>8.9999999999999993E-3</v>
      </c>
      <c r="AM16" s="11">
        <v>1.4999999999999999E-2</v>
      </c>
      <c r="AN16" s="11">
        <v>0.9</v>
      </c>
      <c r="AO16" s="11">
        <v>1.2</v>
      </c>
    </row>
    <row r="17" spans="1:41" x14ac:dyDescent="0.35">
      <c r="A17" s="11"/>
      <c r="B17" s="86">
        <v>109</v>
      </c>
      <c r="C17" s="17" t="s">
        <v>113</v>
      </c>
      <c r="D17" s="11"/>
      <c r="E17" s="17"/>
      <c r="F17" s="11"/>
      <c r="G17" s="17"/>
      <c r="H17" s="18"/>
      <c r="I17" s="18"/>
      <c r="J17" s="18"/>
      <c r="K17" s="18"/>
      <c r="L17" s="18"/>
      <c r="M17" s="18"/>
      <c r="N17" s="100"/>
      <c r="O17" s="100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7"/>
      <c r="AM17" s="11"/>
      <c r="AN17" s="11"/>
      <c r="AO17" s="11"/>
    </row>
    <row r="18" spans="1:41" x14ac:dyDescent="0.35">
      <c r="A18" s="11"/>
      <c r="B18" s="86"/>
      <c r="C18" s="17" t="s">
        <v>85</v>
      </c>
      <c r="D18" s="11"/>
      <c r="E18" s="17"/>
      <c r="F18" s="11">
        <v>30</v>
      </c>
      <c r="G18" s="17">
        <v>30</v>
      </c>
      <c r="H18" s="18"/>
      <c r="I18" s="18">
        <v>2</v>
      </c>
      <c r="J18" s="18"/>
      <c r="K18" s="18">
        <v>0.3</v>
      </c>
      <c r="L18" s="18"/>
      <c r="M18" s="18">
        <v>10</v>
      </c>
      <c r="N18" s="100"/>
      <c r="O18" s="100">
        <v>52</v>
      </c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>
        <v>5.4</v>
      </c>
      <c r="AF18" s="18"/>
      <c r="AG18" s="18">
        <v>23.5</v>
      </c>
      <c r="AH18" s="18"/>
      <c r="AI18" s="18">
        <v>7</v>
      </c>
      <c r="AJ18" s="18"/>
      <c r="AK18" s="18"/>
      <c r="AL18" s="17"/>
      <c r="AM18" s="11"/>
      <c r="AN18" s="11"/>
      <c r="AO18" s="11"/>
    </row>
    <row r="19" spans="1:41" x14ac:dyDescent="0.35">
      <c r="A19" s="11"/>
      <c r="B19" s="86">
        <v>94</v>
      </c>
      <c r="C19" s="26" t="s">
        <v>108</v>
      </c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11"/>
      <c r="AM19" s="11"/>
      <c r="AN19" s="11"/>
      <c r="AO19" s="11"/>
    </row>
    <row r="20" spans="1:41" x14ac:dyDescent="0.35">
      <c r="A20" s="11"/>
      <c r="B20" s="86"/>
      <c r="C20" s="25" t="s">
        <v>22</v>
      </c>
      <c r="D20" s="25">
        <v>10</v>
      </c>
      <c r="E20" s="25">
        <v>10</v>
      </c>
      <c r="F20" s="25">
        <v>10</v>
      </c>
      <c r="G20" s="25">
        <v>10</v>
      </c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11"/>
      <c r="AM20" s="11"/>
      <c r="AN20" s="11"/>
      <c r="AO20" s="11"/>
    </row>
    <row r="21" spans="1:41" x14ac:dyDescent="0.35">
      <c r="A21" s="11"/>
      <c r="B21" s="80"/>
      <c r="C21" s="25" t="s">
        <v>109</v>
      </c>
      <c r="D21" s="25">
        <v>30</v>
      </c>
      <c r="E21" s="25">
        <v>30</v>
      </c>
      <c r="F21" s="25">
        <v>30</v>
      </c>
      <c r="G21" s="25">
        <v>30</v>
      </c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11"/>
      <c r="AM21" s="11"/>
      <c r="AN21" s="11"/>
      <c r="AO21" s="11"/>
    </row>
    <row r="22" spans="1:41" x14ac:dyDescent="0.35">
      <c r="A22" s="11"/>
      <c r="B22" s="80"/>
      <c r="C22" s="25" t="s">
        <v>85</v>
      </c>
      <c r="D22" s="25"/>
      <c r="E22" s="27">
        <v>40</v>
      </c>
      <c r="F22" s="25"/>
      <c r="G22" s="27">
        <v>40</v>
      </c>
      <c r="H22" s="25">
        <v>2.4500000000000002</v>
      </c>
      <c r="I22" s="25">
        <v>2.4500000000000002</v>
      </c>
      <c r="J22" s="25">
        <v>7.55</v>
      </c>
      <c r="K22" s="25">
        <v>7.55</v>
      </c>
      <c r="L22" s="25">
        <v>14.6</v>
      </c>
      <c r="M22" s="25">
        <v>14.6</v>
      </c>
      <c r="N22" s="25">
        <v>136</v>
      </c>
      <c r="O22" s="25">
        <v>136</v>
      </c>
      <c r="P22" s="18">
        <v>0.03</v>
      </c>
      <c r="Q22" s="18">
        <v>0.03</v>
      </c>
      <c r="R22" s="18">
        <v>0.03</v>
      </c>
      <c r="S22" s="18">
        <v>0.03</v>
      </c>
      <c r="T22" s="18"/>
      <c r="U22" s="18"/>
      <c r="V22" s="18"/>
      <c r="W22" s="18"/>
      <c r="X22" s="18"/>
      <c r="Y22" s="18"/>
      <c r="Z22" s="18"/>
      <c r="AA22" s="18"/>
      <c r="AB22" s="18">
        <v>0.3</v>
      </c>
      <c r="AC22" s="18">
        <v>0.3</v>
      </c>
      <c r="AD22" s="18">
        <v>6</v>
      </c>
      <c r="AE22" s="18">
        <v>6</v>
      </c>
      <c r="AF22" s="18">
        <v>19.5</v>
      </c>
      <c r="AG22" s="18">
        <v>19.5</v>
      </c>
      <c r="AH22" s="18">
        <v>4.2</v>
      </c>
      <c r="AI22" s="18">
        <v>4.2</v>
      </c>
      <c r="AJ22" s="18">
        <v>0.33</v>
      </c>
      <c r="AK22" s="18">
        <v>0.33</v>
      </c>
      <c r="AL22" s="11"/>
      <c r="AM22" s="11"/>
      <c r="AN22" s="11"/>
      <c r="AO22" s="11"/>
    </row>
    <row r="23" spans="1:41" x14ac:dyDescent="0.35">
      <c r="A23" s="11"/>
      <c r="B23" s="80">
        <v>496</v>
      </c>
      <c r="C23" s="26" t="s">
        <v>31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11"/>
      <c r="AM23" s="11"/>
      <c r="AN23" s="11"/>
      <c r="AO23" s="11"/>
    </row>
    <row r="24" spans="1:41" x14ac:dyDescent="0.35">
      <c r="A24" s="11"/>
      <c r="B24" s="80"/>
      <c r="C24" s="25" t="s">
        <v>32</v>
      </c>
      <c r="D24" s="25">
        <v>4</v>
      </c>
      <c r="E24" s="25">
        <v>4</v>
      </c>
      <c r="F24" s="25">
        <v>4</v>
      </c>
      <c r="G24" s="25">
        <v>4</v>
      </c>
      <c r="H24" s="25"/>
      <c r="I24" s="25"/>
      <c r="J24" s="19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11"/>
      <c r="AM24" s="11"/>
      <c r="AN24" s="11"/>
      <c r="AO24" s="11"/>
    </row>
    <row r="25" spans="1:41" x14ac:dyDescent="0.35">
      <c r="A25" s="11"/>
      <c r="B25" s="80"/>
      <c r="C25" s="25" t="s">
        <v>21</v>
      </c>
      <c r="D25" s="25">
        <v>20</v>
      </c>
      <c r="E25" s="25">
        <v>20</v>
      </c>
      <c r="F25" s="25">
        <v>20</v>
      </c>
      <c r="G25" s="25">
        <v>20</v>
      </c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11"/>
      <c r="AM25" s="11"/>
      <c r="AN25" s="11"/>
      <c r="AO25" s="11"/>
    </row>
    <row r="26" spans="1:41" x14ac:dyDescent="0.35">
      <c r="A26" s="11"/>
      <c r="B26" s="80"/>
      <c r="C26" s="25" t="s">
        <v>19</v>
      </c>
      <c r="D26" s="25">
        <v>180</v>
      </c>
      <c r="E26" s="25">
        <v>180</v>
      </c>
      <c r="F26" s="25">
        <v>180</v>
      </c>
      <c r="G26" s="25">
        <v>180</v>
      </c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11"/>
      <c r="AM26" s="11"/>
      <c r="AN26" s="11"/>
      <c r="AO26" s="11"/>
    </row>
    <row r="27" spans="1:41" x14ac:dyDescent="0.35">
      <c r="A27" s="11"/>
      <c r="B27" s="80"/>
      <c r="C27" s="25" t="s">
        <v>20</v>
      </c>
      <c r="D27" s="25">
        <v>110</v>
      </c>
      <c r="E27" s="25">
        <v>110</v>
      </c>
      <c r="F27" s="25">
        <v>110</v>
      </c>
      <c r="G27" s="25">
        <v>110</v>
      </c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11"/>
      <c r="AM27" s="11"/>
      <c r="AN27" s="11"/>
      <c r="AO27" s="11"/>
    </row>
    <row r="28" spans="1:41" x14ac:dyDescent="0.35">
      <c r="A28" s="11"/>
      <c r="B28" s="80"/>
      <c r="C28" s="25" t="s">
        <v>25</v>
      </c>
      <c r="D28" s="25"/>
      <c r="E28" s="25">
        <v>200</v>
      </c>
      <c r="F28" s="25"/>
      <c r="G28" s="25">
        <v>200</v>
      </c>
      <c r="H28" s="25">
        <v>4.0999999999999996</v>
      </c>
      <c r="I28" s="25">
        <v>4.0999999999999996</v>
      </c>
      <c r="J28" s="25">
        <v>3.54</v>
      </c>
      <c r="K28" s="25">
        <v>3.54</v>
      </c>
      <c r="L28" s="25">
        <v>16.600000000000001</v>
      </c>
      <c r="M28" s="25">
        <v>16.600000000000001</v>
      </c>
      <c r="N28" s="25">
        <v>115</v>
      </c>
      <c r="O28" s="25">
        <v>115</v>
      </c>
      <c r="P28" s="25">
        <v>5.0000000000000001E-3</v>
      </c>
      <c r="Q28" s="25">
        <v>5.0000000000000001E-3</v>
      </c>
      <c r="R28" s="25">
        <v>0.11</v>
      </c>
      <c r="S28" s="25">
        <v>0.11</v>
      </c>
      <c r="T28" s="25"/>
      <c r="U28" s="25"/>
      <c r="V28" s="25"/>
      <c r="W28" s="25"/>
      <c r="X28" s="25">
        <v>2</v>
      </c>
      <c r="Y28" s="25">
        <v>2</v>
      </c>
      <c r="Z28" s="25">
        <v>70</v>
      </c>
      <c r="AA28" s="25">
        <v>70</v>
      </c>
      <c r="AB28" s="25">
        <v>140</v>
      </c>
      <c r="AC28" s="25">
        <v>140</v>
      </c>
      <c r="AD28" s="25">
        <v>152</v>
      </c>
      <c r="AE28" s="25">
        <v>152</v>
      </c>
      <c r="AF28" s="25">
        <v>124.43</v>
      </c>
      <c r="AG28" s="25">
        <v>124.43</v>
      </c>
      <c r="AH28" s="25">
        <v>21.31</v>
      </c>
      <c r="AI28" s="25">
        <v>21.31</v>
      </c>
      <c r="AJ28" s="25">
        <v>0.47</v>
      </c>
      <c r="AK28" s="25">
        <v>0.47</v>
      </c>
      <c r="AL28" s="11"/>
      <c r="AM28" s="11"/>
      <c r="AN28" s="11"/>
      <c r="AO28" s="11"/>
    </row>
    <row r="29" spans="1:41" x14ac:dyDescent="0.35">
      <c r="A29" s="11"/>
      <c r="B29" s="80"/>
      <c r="C29" s="125" t="s">
        <v>237</v>
      </c>
      <c r="D29" s="25"/>
      <c r="E29" s="25">
        <v>100</v>
      </c>
      <c r="F29" s="25"/>
      <c r="G29" s="25">
        <v>100</v>
      </c>
      <c r="H29" s="17">
        <v>5.4</v>
      </c>
      <c r="I29" s="17">
        <v>5.4</v>
      </c>
      <c r="J29" s="17">
        <v>10</v>
      </c>
      <c r="K29" s="17">
        <v>10</v>
      </c>
      <c r="L29" s="17">
        <v>20</v>
      </c>
      <c r="M29" s="17">
        <v>20</v>
      </c>
      <c r="N29" s="17">
        <v>170</v>
      </c>
      <c r="O29" s="17">
        <v>170</v>
      </c>
      <c r="P29" s="25"/>
      <c r="Q29" s="25"/>
      <c r="R29" s="25"/>
      <c r="S29" s="25"/>
      <c r="T29" s="25">
        <v>3</v>
      </c>
      <c r="U29" s="25">
        <v>3</v>
      </c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11"/>
      <c r="AM29" s="11"/>
      <c r="AN29" s="11"/>
      <c r="AO29" s="11"/>
    </row>
    <row r="30" spans="1:41" x14ac:dyDescent="0.35">
      <c r="A30" s="11"/>
      <c r="B30" s="80"/>
      <c r="C30" s="25" t="s">
        <v>172</v>
      </c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>
        <v>720</v>
      </c>
      <c r="O30" s="25">
        <v>825</v>
      </c>
      <c r="P30" s="143">
        <f>SUM(P5:P29)</f>
        <v>0.35499999999999998</v>
      </c>
      <c r="Q30" s="143">
        <f t="shared" ref="Q30:AO30" si="0">SUM(Q5:Q29)</f>
        <v>0.41500000000000004</v>
      </c>
      <c r="R30" s="25">
        <f t="shared" si="0"/>
        <v>0.42000000000000004</v>
      </c>
      <c r="S30" s="25">
        <f t="shared" si="0"/>
        <v>0.48</v>
      </c>
      <c r="T30" s="25">
        <f t="shared" si="0"/>
        <v>3</v>
      </c>
      <c r="U30" s="25">
        <f t="shared" si="0"/>
        <v>3</v>
      </c>
      <c r="V30" s="25">
        <f t="shared" si="0"/>
        <v>0.03</v>
      </c>
      <c r="W30" s="25">
        <f t="shared" si="0"/>
        <v>0.03</v>
      </c>
      <c r="X30" s="25">
        <f t="shared" si="0"/>
        <v>18</v>
      </c>
      <c r="Y30" s="25">
        <f t="shared" si="0"/>
        <v>21</v>
      </c>
      <c r="Z30" s="25">
        <f t="shared" si="0"/>
        <v>210</v>
      </c>
      <c r="AA30" s="25">
        <f t="shared" si="0"/>
        <v>270</v>
      </c>
      <c r="AB30" s="104">
        <f t="shared" si="0"/>
        <v>330.3</v>
      </c>
      <c r="AC30" s="104">
        <f t="shared" si="0"/>
        <v>360.3</v>
      </c>
      <c r="AD30" s="104">
        <f t="shared" si="0"/>
        <v>330</v>
      </c>
      <c r="AE30" s="104">
        <f t="shared" si="0"/>
        <v>360.4</v>
      </c>
      <c r="AF30" s="104">
        <f t="shared" si="0"/>
        <v>329.93</v>
      </c>
      <c r="AG30" s="104">
        <f t="shared" si="0"/>
        <v>361.43</v>
      </c>
      <c r="AH30" s="96">
        <f t="shared" si="0"/>
        <v>75.510000000000005</v>
      </c>
      <c r="AI30" s="96">
        <f t="shared" si="0"/>
        <v>90.51</v>
      </c>
      <c r="AJ30" s="25">
        <f t="shared" si="0"/>
        <v>3.5999999999999996</v>
      </c>
      <c r="AK30" s="25">
        <f t="shared" si="0"/>
        <v>5.3999999999999995</v>
      </c>
      <c r="AL30" s="25">
        <f t="shared" si="0"/>
        <v>8.9999999999999993E-3</v>
      </c>
      <c r="AM30" s="25">
        <f t="shared" si="0"/>
        <v>1.4999999999999999E-2</v>
      </c>
      <c r="AN30" s="25">
        <f t="shared" si="0"/>
        <v>0.9</v>
      </c>
      <c r="AO30" s="25">
        <f t="shared" si="0"/>
        <v>1.2</v>
      </c>
    </row>
    <row r="31" spans="1:41" x14ac:dyDescent="0.35">
      <c r="A31" s="11"/>
      <c r="B31" s="80"/>
      <c r="C31" s="14" t="s">
        <v>29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</row>
    <row r="32" spans="1:41" x14ac:dyDescent="0.35">
      <c r="A32" s="11"/>
      <c r="B32" s="80">
        <v>12</v>
      </c>
      <c r="C32" s="17" t="s">
        <v>130</v>
      </c>
      <c r="D32" s="11">
        <v>115</v>
      </c>
      <c r="E32" s="17">
        <v>100</v>
      </c>
      <c r="F32" s="11">
        <v>115</v>
      </c>
      <c r="G32" s="17">
        <v>100</v>
      </c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</row>
    <row r="33" spans="1:41" x14ac:dyDescent="0.35">
      <c r="A33" s="11"/>
      <c r="B33" s="80"/>
      <c r="C33" s="17" t="s">
        <v>13</v>
      </c>
      <c r="D33" s="11"/>
      <c r="E33" s="17">
        <v>100</v>
      </c>
      <c r="F33" s="11"/>
      <c r="G33" s="17">
        <v>100</v>
      </c>
      <c r="H33" s="11">
        <v>0.4</v>
      </c>
      <c r="I33" s="11">
        <v>0.4</v>
      </c>
      <c r="J33" s="11">
        <v>0.1</v>
      </c>
      <c r="K33" s="11">
        <v>0.1</v>
      </c>
      <c r="L33" s="11">
        <v>1.25</v>
      </c>
      <c r="M33" s="11">
        <v>1.25</v>
      </c>
      <c r="N33" s="11">
        <v>7</v>
      </c>
      <c r="O33" s="11">
        <v>7</v>
      </c>
      <c r="P33" s="11">
        <v>5.3999999999999999E-2</v>
      </c>
      <c r="Q33" s="11">
        <v>5.3999999999999999E-2</v>
      </c>
      <c r="R33" s="11"/>
      <c r="S33" s="11"/>
      <c r="T33" s="11"/>
      <c r="U33" s="11"/>
      <c r="V33" s="11"/>
      <c r="W33" s="11"/>
      <c r="X33" s="11">
        <v>18</v>
      </c>
      <c r="Y33" s="11">
        <v>18</v>
      </c>
      <c r="Z33" s="11">
        <v>100</v>
      </c>
      <c r="AA33" s="11">
        <v>100</v>
      </c>
      <c r="AB33" s="11">
        <v>140</v>
      </c>
      <c r="AC33" s="11">
        <v>140</v>
      </c>
      <c r="AD33" s="11">
        <v>60</v>
      </c>
      <c r="AE33" s="11">
        <v>60</v>
      </c>
      <c r="AF33" s="11">
        <v>20</v>
      </c>
      <c r="AG33" s="11">
        <v>20</v>
      </c>
      <c r="AH33" s="11">
        <v>16.2</v>
      </c>
      <c r="AI33" s="11">
        <v>16.2</v>
      </c>
      <c r="AJ33" s="11">
        <v>0.9</v>
      </c>
      <c r="AK33" s="11">
        <v>0.9</v>
      </c>
      <c r="AL33" s="11"/>
      <c r="AM33" s="11"/>
      <c r="AN33" s="11"/>
      <c r="AO33" s="11"/>
    </row>
    <row r="34" spans="1:41" ht="31.5" x14ac:dyDescent="0.35">
      <c r="A34" s="11"/>
      <c r="B34" s="90">
        <v>82</v>
      </c>
      <c r="C34" s="75" t="s">
        <v>158</v>
      </c>
      <c r="D34" s="17"/>
      <c r="E34" s="17"/>
      <c r="F34" s="17"/>
      <c r="G34" s="17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18"/>
      <c r="AM34" s="11"/>
      <c r="AN34" s="11"/>
      <c r="AO34" s="11"/>
    </row>
    <row r="35" spans="1:41" x14ac:dyDescent="0.35">
      <c r="A35" s="11"/>
      <c r="B35" s="90"/>
      <c r="C35" s="11" t="s">
        <v>10</v>
      </c>
      <c r="D35" s="11">
        <v>128</v>
      </c>
      <c r="E35" s="11">
        <v>90</v>
      </c>
      <c r="F35" s="11">
        <v>160</v>
      </c>
      <c r="G35" s="11">
        <v>112</v>
      </c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18"/>
      <c r="AM35" s="11"/>
      <c r="AN35" s="11"/>
      <c r="AO35" s="11"/>
    </row>
    <row r="36" spans="1:41" x14ac:dyDescent="0.35">
      <c r="A36" s="11"/>
      <c r="B36" s="90"/>
      <c r="C36" s="11" t="s">
        <v>111</v>
      </c>
      <c r="D36" s="11">
        <v>11</v>
      </c>
      <c r="E36" s="11">
        <v>11</v>
      </c>
      <c r="F36" s="11">
        <v>13</v>
      </c>
      <c r="G36" s="11">
        <v>13</v>
      </c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18"/>
      <c r="AM36" s="11"/>
      <c r="AN36" s="11"/>
      <c r="AO36" s="11"/>
    </row>
    <row r="37" spans="1:41" x14ac:dyDescent="0.35">
      <c r="A37" s="11"/>
      <c r="B37" s="90"/>
      <c r="C37" s="11" t="s">
        <v>11</v>
      </c>
      <c r="D37" s="11">
        <v>11</v>
      </c>
      <c r="E37" s="11">
        <v>9</v>
      </c>
      <c r="F37" s="11">
        <v>13</v>
      </c>
      <c r="G37" s="11">
        <v>10</v>
      </c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18"/>
      <c r="AM37" s="11"/>
      <c r="AN37" s="11"/>
      <c r="AO37" s="11"/>
    </row>
    <row r="38" spans="1:41" x14ac:dyDescent="0.35">
      <c r="A38" s="11"/>
      <c r="B38" s="90"/>
      <c r="C38" s="11" t="s">
        <v>23</v>
      </c>
      <c r="D38" s="11">
        <v>11</v>
      </c>
      <c r="E38" s="11">
        <v>8</v>
      </c>
      <c r="F38" s="11">
        <v>13</v>
      </c>
      <c r="G38" s="11">
        <v>10</v>
      </c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18"/>
      <c r="AM38" s="11"/>
      <c r="AN38" s="11"/>
      <c r="AO38" s="11"/>
    </row>
    <row r="39" spans="1:41" x14ac:dyDescent="0.35">
      <c r="A39" s="11"/>
      <c r="B39" s="90"/>
      <c r="C39" s="11" t="s">
        <v>9</v>
      </c>
      <c r="D39" s="11">
        <v>2</v>
      </c>
      <c r="E39" s="11">
        <v>2</v>
      </c>
      <c r="F39" s="11">
        <v>3</v>
      </c>
      <c r="G39" s="11">
        <v>3</v>
      </c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18"/>
      <c r="AM39" s="11"/>
      <c r="AN39" s="11"/>
      <c r="AO39" s="11"/>
    </row>
    <row r="40" spans="1:41" x14ac:dyDescent="0.35">
      <c r="A40" s="11"/>
      <c r="B40" s="90"/>
      <c r="C40" s="11" t="s">
        <v>86</v>
      </c>
      <c r="D40" s="11">
        <v>3</v>
      </c>
      <c r="E40" s="11">
        <v>2</v>
      </c>
      <c r="F40" s="11">
        <v>4</v>
      </c>
      <c r="G40" s="11">
        <v>3</v>
      </c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18"/>
      <c r="AM40" s="11"/>
      <c r="AN40" s="11"/>
      <c r="AO40" s="11"/>
    </row>
    <row r="41" spans="1:41" x14ac:dyDescent="0.35">
      <c r="A41" s="11"/>
      <c r="B41" s="90"/>
      <c r="C41" s="11" t="s">
        <v>121</v>
      </c>
      <c r="D41" s="11">
        <v>60</v>
      </c>
      <c r="E41" s="11">
        <v>40</v>
      </c>
      <c r="F41" s="11">
        <v>70</v>
      </c>
      <c r="G41" s="11">
        <v>50</v>
      </c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18"/>
      <c r="AM41" s="11"/>
      <c r="AN41" s="11"/>
      <c r="AO41" s="11"/>
    </row>
    <row r="42" spans="1:41" x14ac:dyDescent="0.35">
      <c r="A42" s="11"/>
      <c r="B42" s="90"/>
      <c r="C42" s="11" t="s">
        <v>82</v>
      </c>
      <c r="D42" s="11">
        <v>140</v>
      </c>
      <c r="E42" s="11">
        <v>140</v>
      </c>
      <c r="F42" s="11">
        <v>175</v>
      </c>
      <c r="G42" s="11">
        <v>175</v>
      </c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18"/>
      <c r="AM42" s="11"/>
      <c r="AN42" s="11"/>
      <c r="AO42" s="11"/>
    </row>
    <row r="43" spans="1:41" x14ac:dyDescent="0.35">
      <c r="A43" s="11"/>
      <c r="B43" s="90"/>
      <c r="C43" s="17" t="s">
        <v>13</v>
      </c>
      <c r="D43" s="17"/>
      <c r="E43" s="17">
        <v>200</v>
      </c>
      <c r="F43" s="17"/>
      <c r="G43" s="17">
        <v>250</v>
      </c>
      <c r="H43" s="25">
        <v>5.9</v>
      </c>
      <c r="I43" s="25">
        <v>8.3000000000000007</v>
      </c>
      <c r="J43" s="25">
        <v>5</v>
      </c>
      <c r="K43" s="25">
        <v>7</v>
      </c>
      <c r="L43" s="25">
        <v>25</v>
      </c>
      <c r="M43" s="25">
        <v>32</v>
      </c>
      <c r="N43" s="25">
        <v>181</v>
      </c>
      <c r="O43" s="25">
        <v>252</v>
      </c>
      <c r="P43" s="18">
        <v>7.0000000000000007E-2</v>
      </c>
      <c r="Q43" s="18">
        <v>0.08</v>
      </c>
      <c r="R43" s="18"/>
      <c r="S43" s="18"/>
      <c r="T43" s="18"/>
      <c r="U43" s="18"/>
      <c r="V43" s="18"/>
      <c r="W43" s="18"/>
      <c r="X43" s="18">
        <v>2</v>
      </c>
      <c r="Y43" s="18">
        <v>6</v>
      </c>
      <c r="Z43" s="100">
        <v>90</v>
      </c>
      <c r="AA43" s="100">
        <v>140</v>
      </c>
      <c r="AB43" s="100">
        <v>110</v>
      </c>
      <c r="AC43" s="100">
        <v>130</v>
      </c>
      <c r="AD43" s="100">
        <v>80</v>
      </c>
      <c r="AE43" s="100">
        <v>100</v>
      </c>
      <c r="AF43" s="18">
        <v>80</v>
      </c>
      <c r="AG43" s="18">
        <v>95</v>
      </c>
      <c r="AH43" s="18">
        <v>12</v>
      </c>
      <c r="AI43" s="18">
        <v>22</v>
      </c>
      <c r="AJ43" s="18">
        <v>1</v>
      </c>
      <c r="AK43" s="18">
        <v>1.34</v>
      </c>
      <c r="AL43" s="18"/>
      <c r="AM43" s="11"/>
      <c r="AN43" s="11"/>
      <c r="AO43" s="11"/>
    </row>
    <row r="44" spans="1:41" x14ac:dyDescent="0.35">
      <c r="A44" s="11"/>
      <c r="B44" s="90">
        <v>415</v>
      </c>
      <c r="C44" s="20" t="s">
        <v>136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1"/>
      <c r="AN44" s="11"/>
      <c r="AO44" s="11"/>
    </row>
    <row r="45" spans="1:41" x14ac:dyDescent="0.35">
      <c r="A45" s="11"/>
      <c r="B45" s="90"/>
      <c r="C45" s="18" t="s">
        <v>137</v>
      </c>
      <c r="D45" s="18">
        <v>65</v>
      </c>
      <c r="E45" s="18">
        <v>65</v>
      </c>
      <c r="F45" s="18">
        <v>78</v>
      </c>
      <c r="G45" s="18">
        <v>78</v>
      </c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1"/>
      <c r="AN45" s="11"/>
      <c r="AO45" s="11"/>
    </row>
    <row r="46" spans="1:41" x14ac:dyDescent="0.35">
      <c r="A46" s="11"/>
      <c r="B46" s="90"/>
      <c r="C46" s="18" t="s">
        <v>26</v>
      </c>
      <c r="D46" s="18">
        <v>1</v>
      </c>
      <c r="E46" s="18">
        <v>1</v>
      </c>
      <c r="F46" s="18">
        <v>1</v>
      </c>
      <c r="G46" s="18">
        <v>1</v>
      </c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1"/>
      <c r="AN46" s="11"/>
      <c r="AO46" s="11"/>
    </row>
    <row r="47" spans="1:41" x14ac:dyDescent="0.35">
      <c r="A47" s="11"/>
      <c r="B47" s="90"/>
      <c r="C47" s="18" t="s">
        <v>20</v>
      </c>
      <c r="D47" s="18">
        <v>113</v>
      </c>
      <c r="E47" s="18">
        <v>113</v>
      </c>
      <c r="F47" s="18">
        <v>136</v>
      </c>
      <c r="G47" s="18">
        <v>136</v>
      </c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1"/>
      <c r="AN47" s="11"/>
      <c r="AO47" s="11"/>
    </row>
    <row r="48" spans="1:41" x14ac:dyDescent="0.35">
      <c r="A48" s="11"/>
      <c r="B48" s="90"/>
      <c r="C48" s="18" t="s">
        <v>9</v>
      </c>
      <c r="D48" s="18">
        <v>5</v>
      </c>
      <c r="E48" s="18">
        <v>5</v>
      </c>
      <c r="F48" s="18">
        <v>6</v>
      </c>
      <c r="G48" s="18">
        <v>6</v>
      </c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1"/>
      <c r="AN48" s="11"/>
      <c r="AO48" s="11"/>
    </row>
    <row r="49" spans="1:41" x14ac:dyDescent="0.35">
      <c r="A49" s="11"/>
      <c r="B49" s="90"/>
      <c r="C49" s="20" t="s">
        <v>13</v>
      </c>
      <c r="D49" s="18"/>
      <c r="E49" s="20">
        <v>150</v>
      </c>
      <c r="F49" s="18"/>
      <c r="G49" s="20">
        <v>180</v>
      </c>
      <c r="H49" s="18">
        <v>2.7</v>
      </c>
      <c r="I49" s="18">
        <v>3.7</v>
      </c>
      <c r="J49" s="18">
        <v>9</v>
      </c>
      <c r="K49" s="18">
        <v>11</v>
      </c>
      <c r="L49" s="18">
        <v>30.3</v>
      </c>
      <c r="M49" s="18">
        <v>36.799999999999997</v>
      </c>
      <c r="N49" s="100">
        <v>259</v>
      </c>
      <c r="O49" s="100">
        <v>283</v>
      </c>
      <c r="P49" s="18">
        <v>0.25</v>
      </c>
      <c r="Q49" s="18">
        <v>0.3</v>
      </c>
      <c r="R49" s="18"/>
      <c r="S49" s="18"/>
      <c r="T49" s="18"/>
      <c r="U49" s="18"/>
      <c r="V49" s="18"/>
      <c r="W49" s="18"/>
      <c r="X49" s="18"/>
      <c r="Y49" s="18"/>
      <c r="Z49" s="18">
        <v>4</v>
      </c>
      <c r="AA49" s="18">
        <v>14</v>
      </c>
      <c r="AB49" s="100">
        <v>182</v>
      </c>
      <c r="AC49" s="100">
        <v>200</v>
      </c>
      <c r="AD49" s="18">
        <v>77</v>
      </c>
      <c r="AE49" s="18">
        <v>97</v>
      </c>
      <c r="AF49" s="18">
        <v>123</v>
      </c>
      <c r="AG49" s="18">
        <v>148</v>
      </c>
      <c r="AH49" s="18">
        <v>20</v>
      </c>
      <c r="AI49" s="18">
        <v>30</v>
      </c>
      <c r="AJ49" s="18">
        <v>0.8</v>
      </c>
      <c r="AK49" s="18">
        <v>2.9</v>
      </c>
      <c r="AL49" s="18"/>
      <c r="AM49" s="11"/>
      <c r="AN49" s="11"/>
      <c r="AO49" s="11"/>
    </row>
    <row r="50" spans="1:41" x14ac:dyDescent="0.35">
      <c r="A50" s="11"/>
      <c r="B50" s="90">
        <v>398</v>
      </c>
      <c r="C50" s="26" t="s">
        <v>143</v>
      </c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18"/>
      <c r="AM50" s="11"/>
      <c r="AN50" s="11"/>
      <c r="AO50" s="11"/>
    </row>
    <row r="51" spans="1:41" x14ac:dyDescent="0.35">
      <c r="A51" s="11"/>
      <c r="B51" s="90">
        <v>356</v>
      </c>
      <c r="C51" s="25" t="s">
        <v>144</v>
      </c>
      <c r="D51" s="25">
        <v>133</v>
      </c>
      <c r="E51" s="25">
        <v>110</v>
      </c>
      <c r="F51" s="25">
        <v>133</v>
      </c>
      <c r="G51" s="25">
        <v>110</v>
      </c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18"/>
      <c r="AM51" s="11"/>
      <c r="AN51" s="11"/>
      <c r="AO51" s="11"/>
    </row>
    <row r="52" spans="1:41" x14ac:dyDescent="0.35">
      <c r="A52" s="11"/>
      <c r="B52" s="90"/>
      <c r="C52" s="25" t="s">
        <v>56</v>
      </c>
      <c r="D52" s="25">
        <v>10</v>
      </c>
      <c r="E52" s="25">
        <v>10</v>
      </c>
      <c r="F52" s="25">
        <v>10</v>
      </c>
      <c r="G52" s="25">
        <v>10</v>
      </c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18"/>
      <c r="AM52" s="11"/>
      <c r="AN52" s="11"/>
      <c r="AO52" s="11"/>
    </row>
    <row r="53" spans="1:41" x14ac:dyDescent="0.35">
      <c r="A53" s="11"/>
      <c r="B53" s="90"/>
      <c r="C53" s="25" t="s">
        <v>55</v>
      </c>
      <c r="D53" s="25">
        <v>25</v>
      </c>
      <c r="E53" s="25">
        <v>21</v>
      </c>
      <c r="F53" s="25">
        <v>25</v>
      </c>
      <c r="G53" s="25">
        <v>21</v>
      </c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18"/>
      <c r="AM53" s="11"/>
      <c r="AN53" s="11"/>
      <c r="AO53" s="11"/>
    </row>
    <row r="54" spans="1:41" x14ac:dyDescent="0.35">
      <c r="A54" s="11"/>
      <c r="B54" s="90"/>
      <c r="C54" s="25" t="s">
        <v>110</v>
      </c>
      <c r="D54" s="25"/>
      <c r="E54" s="25">
        <v>50</v>
      </c>
      <c r="F54" s="25"/>
      <c r="G54" s="25">
        <v>50</v>
      </c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18"/>
      <c r="AM54" s="11"/>
      <c r="AN54" s="11"/>
      <c r="AO54" s="11"/>
    </row>
    <row r="55" spans="1:41" x14ac:dyDescent="0.35">
      <c r="A55" s="11"/>
      <c r="B55" s="90"/>
      <c r="C55" s="26" t="s">
        <v>13</v>
      </c>
      <c r="D55" s="25"/>
      <c r="E55" s="26" t="s">
        <v>145</v>
      </c>
      <c r="F55" s="26"/>
      <c r="G55" s="26" t="s">
        <v>145</v>
      </c>
      <c r="H55" s="25">
        <v>7</v>
      </c>
      <c r="I55" s="25">
        <v>7</v>
      </c>
      <c r="J55" s="25">
        <v>6</v>
      </c>
      <c r="K55" s="25">
        <v>6</v>
      </c>
      <c r="L55" s="25">
        <v>32</v>
      </c>
      <c r="M55" s="25">
        <v>32</v>
      </c>
      <c r="N55" s="25">
        <v>190</v>
      </c>
      <c r="O55" s="25">
        <v>190</v>
      </c>
      <c r="P55" s="11">
        <v>0.04</v>
      </c>
      <c r="Q55" s="11">
        <v>0.04</v>
      </c>
      <c r="R55" s="11">
        <v>0.56000000000000005</v>
      </c>
      <c r="S55" s="11">
        <v>0.64</v>
      </c>
      <c r="T55" s="11">
        <v>4</v>
      </c>
      <c r="U55" s="11">
        <v>4</v>
      </c>
      <c r="V55" s="11">
        <v>0.04</v>
      </c>
      <c r="W55" s="11">
        <v>0.04</v>
      </c>
      <c r="X55" s="11">
        <v>0.6</v>
      </c>
      <c r="Y55" s="11">
        <v>0.6</v>
      </c>
      <c r="Z55" s="11">
        <v>86</v>
      </c>
      <c r="AA55" s="11">
        <v>86</v>
      </c>
      <c r="AB55" s="11">
        <v>7</v>
      </c>
      <c r="AC55" s="11">
        <v>9</v>
      </c>
      <c r="AD55" s="11">
        <v>190</v>
      </c>
      <c r="AE55" s="11">
        <v>190</v>
      </c>
      <c r="AF55" s="11">
        <v>124.2</v>
      </c>
      <c r="AG55" s="11">
        <v>124.2</v>
      </c>
      <c r="AH55" s="11">
        <v>27.2</v>
      </c>
      <c r="AI55" s="11">
        <v>27.2</v>
      </c>
      <c r="AJ55" s="11">
        <v>0.15</v>
      </c>
      <c r="AK55" s="11">
        <v>0.15</v>
      </c>
      <c r="AL55" s="144">
        <v>1.2E-2</v>
      </c>
      <c r="AM55" s="144">
        <v>1.4999999999999999E-2</v>
      </c>
      <c r="AN55" s="11">
        <v>1.2</v>
      </c>
      <c r="AO55" s="11">
        <v>1.6</v>
      </c>
    </row>
    <row r="56" spans="1:41" ht="19.5" customHeight="1" x14ac:dyDescent="0.35">
      <c r="A56" s="11"/>
      <c r="B56" s="80">
        <v>518</v>
      </c>
      <c r="C56" s="50" t="s">
        <v>156</v>
      </c>
      <c r="D56" s="39"/>
      <c r="E56" s="50">
        <v>250</v>
      </c>
      <c r="F56" s="39"/>
      <c r="G56" s="50">
        <v>250</v>
      </c>
      <c r="H56" s="39">
        <v>0.99</v>
      </c>
      <c r="I56" s="39">
        <v>0.99</v>
      </c>
      <c r="J56" s="39"/>
      <c r="K56" s="39"/>
      <c r="L56" s="39">
        <v>30</v>
      </c>
      <c r="M56" s="39">
        <v>30</v>
      </c>
      <c r="N56" s="39">
        <v>84.36</v>
      </c>
      <c r="O56" s="39">
        <v>84.36</v>
      </c>
      <c r="P56" s="39">
        <v>0.02</v>
      </c>
      <c r="Q56" s="39">
        <v>0.02</v>
      </c>
      <c r="R56" s="39"/>
      <c r="S56" s="39"/>
      <c r="T56" s="39">
        <v>2</v>
      </c>
      <c r="U56" s="39">
        <v>2</v>
      </c>
      <c r="V56" s="39"/>
      <c r="W56" s="39"/>
      <c r="X56" s="39">
        <v>10</v>
      </c>
      <c r="Y56" s="39">
        <v>10</v>
      </c>
      <c r="Z56" s="39"/>
      <c r="AA56" s="39"/>
      <c r="AB56" s="39">
        <v>0.19</v>
      </c>
      <c r="AC56" s="39">
        <v>0.19</v>
      </c>
      <c r="AD56" s="39">
        <v>30</v>
      </c>
      <c r="AE56" s="39">
        <v>30</v>
      </c>
      <c r="AF56" s="39">
        <v>13.98</v>
      </c>
      <c r="AG56" s="39">
        <v>13.98</v>
      </c>
      <c r="AH56" s="39">
        <v>7.99</v>
      </c>
      <c r="AI56" s="39">
        <v>7.99</v>
      </c>
      <c r="AJ56" s="39">
        <v>0.3</v>
      </c>
      <c r="AK56" s="39">
        <v>0.3</v>
      </c>
      <c r="AL56" s="11"/>
      <c r="AM56" s="11"/>
      <c r="AN56" s="11"/>
      <c r="AO56" s="11"/>
    </row>
    <row r="57" spans="1:41" x14ac:dyDescent="0.35">
      <c r="A57" s="11"/>
      <c r="B57" s="86">
        <v>108</v>
      </c>
      <c r="C57" s="17" t="s">
        <v>112</v>
      </c>
      <c r="D57" s="11"/>
      <c r="E57" s="17"/>
      <c r="F57" s="11"/>
      <c r="G57" s="17"/>
      <c r="H57" s="18"/>
      <c r="I57" s="18"/>
      <c r="J57" s="18"/>
      <c r="K57" s="18"/>
      <c r="L57" s="18"/>
      <c r="M57" s="18"/>
      <c r="N57" s="100"/>
      <c r="O57" s="100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1"/>
      <c r="AN57" s="11"/>
      <c r="AO57" s="11"/>
    </row>
    <row r="58" spans="1:41" x14ac:dyDescent="0.35">
      <c r="A58" s="11"/>
      <c r="B58" s="86"/>
      <c r="C58" s="17" t="s">
        <v>85</v>
      </c>
      <c r="D58" s="11">
        <v>60</v>
      </c>
      <c r="E58" s="17">
        <v>60</v>
      </c>
      <c r="F58" s="11">
        <v>60</v>
      </c>
      <c r="G58" s="17">
        <v>60</v>
      </c>
      <c r="H58" s="18">
        <v>2.2999999999999998</v>
      </c>
      <c r="I58" s="18">
        <v>2.2999999999999998</v>
      </c>
      <c r="J58" s="18">
        <v>0.24</v>
      </c>
      <c r="K58" s="18">
        <v>0.24</v>
      </c>
      <c r="L58" s="18">
        <v>14.8</v>
      </c>
      <c r="M58" s="18">
        <v>14.8</v>
      </c>
      <c r="N58" s="100">
        <v>71</v>
      </c>
      <c r="O58" s="100">
        <v>71</v>
      </c>
      <c r="P58" s="18">
        <v>0.06</v>
      </c>
      <c r="Q58" s="18">
        <v>0.06</v>
      </c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>
        <v>0.6</v>
      </c>
      <c r="AC58" s="18">
        <v>0.6</v>
      </c>
      <c r="AD58" s="18">
        <v>12</v>
      </c>
      <c r="AE58" s="18">
        <v>12</v>
      </c>
      <c r="AF58" s="18">
        <v>39</v>
      </c>
      <c r="AG58" s="18">
        <v>39</v>
      </c>
      <c r="AH58" s="18">
        <v>8.4</v>
      </c>
      <c r="AI58" s="18">
        <v>8.4</v>
      </c>
      <c r="AJ58" s="18">
        <v>0.6</v>
      </c>
      <c r="AK58" s="18">
        <v>0.6</v>
      </c>
      <c r="AL58" s="18"/>
      <c r="AM58" s="11"/>
      <c r="AN58" s="11"/>
      <c r="AO58" s="11"/>
    </row>
    <row r="59" spans="1:41" x14ac:dyDescent="0.35">
      <c r="A59" s="11"/>
      <c r="B59" s="90">
        <v>109</v>
      </c>
      <c r="C59" s="17" t="s">
        <v>113</v>
      </c>
      <c r="D59" s="11"/>
      <c r="E59" s="17"/>
      <c r="F59" s="11"/>
      <c r="G59" s="17"/>
      <c r="H59" s="18"/>
      <c r="I59" s="18"/>
      <c r="J59" s="18"/>
      <c r="K59" s="18"/>
      <c r="L59" s="18"/>
      <c r="M59" s="18"/>
      <c r="N59" s="100"/>
      <c r="O59" s="100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1"/>
      <c r="AN59" s="11"/>
      <c r="AO59" s="11"/>
    </row>
    <row r="60" spans="1:41" x14ac:dyDescent="0.35">
      <c r="A60" s="11"/>
      <c r="B60" s="90"/>
      <c r="C60" s="17" t="s">
        <v>85</v>
      </c>
      <c r="D60" s="11">
        <v>60</v>
      </c>
      <c r="E60" s="17">
        <v>60</v>
      </c>
      <c r="F60" s="11">
        <v>60</v>
      </c>
      <c r="G60" s="17">
        <v>60</v>
      </c>
      <c r="H60" s="18">
        <v>4</v>
      </c>
      <c r="I60" s="18">
        <v>4</v>
      </c>
      <c r="J60" s="18">
        <v>0.7</v>
      </c>
      <c r="K60" s="18">
        <v>0.7</v>
      </c>
      <c r="L60" s="18">
        <v>20</v>
      </c>
      <c r="M60" s="18">
        <v>20</v>
      </c>
      <c r="N60" s="100">
        <v>104</v>
      </c>
      <c r="O60" s="100">
        <v>104</v>
      </c>
      <c r="P60" s="18">
        <v>0.05</v>
      </c>
      <c r="Q60" s="18">
        <v>0.05</v>
      </c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>
        <v>10.5</v>
      </c>
      <c r="AE60" s="18">
        <v>10.5</v>
      </c>
      <c r="AF60" s="18">
        <v>47</v>
      </c>
      <c r="AG60" s="18">
        <v>47</v>
      </c>
      <c r="AH60" s="18">
        <v>14</v>
      </c>
      <c r="AI60" s="18">
        <v>14</v>
      </c>
      <c r="AJ60" s="18">
        <v>1.2</v>
      </c>
      <c r="AK60" s="18">
        <v>1.2</v>
      </c>
      <c r="AL60" s="144"/>
      <c r="AM60" s="144"/>
      <c r="AN60" s="11"/>
      <c r="AO60" s="11"/>
    </row>
    <row r="61" spans="1:41" x14ac:dyDescent="0.35">
      <c r="A61" s="11"/>
      <c r="B61" s="90"/>
      <c r="C61" s="17" t="s">
        <v>172</v>
      </c>
      <c r="D61" s="11"/>
      <c r="E61" s="17"/>
      <c r="F61" s="11"/>
      <c r="G61" s="17"/>
      <c r="H61" s="18"/>
      <c r="I61" s="18"/>
      <c r="J61" s="18"/>
      <c r="K61" s="18"/>
      <c r="L61" s="18"/>
      <c r="M61" s="18"/>
      <c r="N61" s="100">
        <f>SUM(N32:N60)</f>
        <v>896.36</v>
      </c>
      <c r="O61" s="100">
        <v>1055</v>
      </c>
      <c r="P61" s="18">
        <v>0.48</v>
      </c>
      <c r="Q61" s="18">
        <v>0.56000000000000005</v>
      </c>
      <c r="R61" s="18">
        <f t="shared" ref="R61:Z61" si="1">SUM(R32:R60)</f>
        <v>0.56000000000000005</v>
      </c>
      <c r="S61" s="18">
        <f t="shared" si="1"/>
        <v>0.64</v>
      </c>
      <c r="T61" s="100">
        <f t="shared" si="1"/>
        <v>6</v>
      </c>
      <c r="U61" s="100">
        <f t="shared" si="1"/>
        <v>6</v>
      </c>
      <c r="V61" s="18">
        <f t="shared" si="1"/>
        <v>0.04</v>
      </c>
      <c r="W61" s="18">
        <f t="shared" si="1"/>
        <v>0.04</v>
      </c>
      <c r="X61" s="100">
        <f t="shared" si="1"/>
        <v>30.6</v>
      </c>
      <c r="Y61" s="100">
        <f t="shared" si="1"/>
        <v>34.6</v>
      </c>
      <c r="Z61" s="100">
        <f t="shared" si="1"/>
        <v>280</v>
      </c>
      <c r="AA61" s="100">
        <v>360</v>
      </c>
      <c r="AB61" s="100">
        <f>SUM(AB32:AB60)</f>
        <v>439.79</v>
      </c>
      <c r="AC61" s="100">
        <f>SUM(AC32:AC60)</f>
        <v>479.79</v>
      </c>
      <c r="AD61" s="100">
        <v>440</v>
      </c>
      <c r="AE61" s="100">
        <f t="shared" ref="AE61:AN61" si="2">SUM(AE32:AE60)</f>
        <v>499.5</v>
      </c>
      <c r="AF61" s="100">
        <f t="shared" si="2"/>
        <v>447.18</v>
      </c>
      <c r="AG61" s="100">
        <f t="shared" si="2"/>
        <v>487.18</v>
      </c>
      <c r="AH61" s="100">
        <f t="shared" si="2"/>
        <v>105.79</v>
      </c>
      <c r="AI61" s="100">
        <f t="shared" si="2"/>
        <v>125.79</v>
      </c>
      <c r="AJ61" s="112">
        <f t="shared" si="2"/>
        <v>4.95</v>
      </c>
      <c r="AK61" s="112">
        <f t="shared" si="2"/>
        <v>7.3900000000000006</v>
      </c>
      <c r="AL61" s="144">
        <f t="shared" si="2"/>
        <v>1.2E-2</v>
      </c>
      <c r="AM61" s="144">
        <f t="shared" si="2"/>
        <v>1.4999999999999999E-2</v>
      </c>
      <c r="AN61" s="112">
        <f t="shared" si="2"/>
        <v>1.2</v>
      </c>
      <c r="AO61" s="112">
        <f t="shared" ref="AO61" si="3">SUM(AO32:AO60)</f>
        <v>1.6</v>
      </c>
    </row>
    <row r="62" spans="1:41" s="24" customFormat="1" x14ac:dyDescent="0.35">
      <c r="A62" s="30"/>
      <c r="B62" s="30"/>
      <c r="C62" s="83" t="s">
        <v>8</v>
      </c>
      <c r="D62" s="83"/>
      <c r="E62" s="83"/>
      <c r="F62" s="83"/>
      <c r="G62" s="83"/>
      <c r="H62" s="97">
        <f t="shared" ref="H62:M62" si="4">SUM(H6:H61)</f>
        <v>54.04</v>
      </c>
      <c r="I62" s="97">
        <f t="shared" si="4"/>
        <v>63.639999999999993</v>
      </c>
      <c r="J62" s="97">
        <f t="shared" si="4"/>
        <v>57.13000000000001</v>
      </c>
      <c r="K62" s="97">
        <f t="shared" si="4"/>
        <v>64.430000000000007</v>
      </c>
      <c r="L62" s="97">
        <f t="shared" si="4"/>
        <v>237.55</v>
      </c>
      <c r="M62" s="97">
        <f t="shared" si="4"/>
        <v>270.05</v>
      </c>
      <c r="N62" s="101">
        <v>1616</v>
      </c>
      <c r="O62" s="101">
        <v>1880</v>
      </c>
      <c r="P62" s="20">
        <v>0.89</v>
      </c>
      <c r="Q62" s="20">
        <v>1.1000000000000001</v>
      </c>
      <c r="R62" s="20">
        <v>1</v>
      </c>
      <c r="S62" s="20">
        <v>1.2</v>
      </c>
      <c r="T62" s="20">
        <v>8</v>
      </c>
      <c r="U62" s="20">
        <v>8.25</v>
      </c>
      <c r="V62" s="20">
        <v>0.14000000000000001</v>
      </c>
      <c r="W62" s="20">
        <v>0.14000000000000001</v>
      </c>
      <c r="X62" s="101">
        <v>44</v>
      </c>
      <c r="Y62" s="20">
        <v>54.2</v>
      </c>
      <c r="Z62" s="20">
        <v>501</v>
      </c>
      <c r="AA62" s="20">
        <v>651</v>
      </c>
      <c r="AB62" s="20">
        <v>782.19</v>
      </c>
      <c r="AC62" s="20">
        <v>882.19</v>
      </c>
      <c r="AD62" s="101">
        <v>774.86</v>
      </c>
      <c r="AE62" s="101">
        <v>848.86</v>
      </c>
      <c r="AF62" s="20">
        <v>786.1400000000001</v>
      </c>
      <c r="AG62" s="20">
        <v>866.1400000000001</v>
      </c>
      <c r="AH62" s="20">
        <v>182.08</v>
      </c>
      <c r="AI62" s="20">
        <v>212.08</v>
      </c>
      <c r="AJ62" s="20">
        <v>9.94</v>
      </c>
      <c r="AK62" s="20">
        <v>13.54</v>
      </c>
      <c r="AL62" s="20">
        <v>4.2000000000000003E-2</v>
      </c>
      <c r="AM62" s="20">
        <v>0.06</v>
      </c>
      <c r="AN62" s="20">
        <v>2.4</v>
      </c>
      <c r="AO62" s="20">
        <v>3.1999999999999997</v>
      </c>
    </row>
    <row r="63" spans="1:41" ht="16.5" customHeight="1" x14ac:dyDescent="0.35">
      <c r="A63" s="31"/>
      <c r="B63" s="31"/>
      <c r="C63" s="173"/>
      <c r="D63" s="204" t="s">
        <v>17</v>
      </c>
      <c r="E63" s="204"/>
      <c r="F63" s="205" t="s">
        <v>187</v>
      </c>
      <c r="G63" s="205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</row>
    <row r="64" spans="1:41" x14ac:dyDescent="0.35">
      <c r="A64" s="31"/>
      <c r="B64" s="31"/>
      <c r="C64" s="162" t="s">
        <v>43</v>
      </c>
      <c r="D64" s="206">
        <f>H62</f>
        <v>54.04</v>
      </c>
      <c r="E64" s="206"/>
      <c r="F64" s="206">
        <f>I62</f>
        <v>63.639999999999993</v>
      </c>
      <c r="G64" s="206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</row>
    <row r="65" spans="1:37" x14ac:dyDescent="0.35">
      <c r="A65" s="31"/>
      <c r="B65" s="31"/>
      <c r="C65" s="162" t="s">
        <v>44</v>
      </c>
      <c r="D65" s="206">
        <f>J62</f>
        <v>57.13000000000001</v>
      </c>
      <c r="E65" s="206"/>
      <c r="F65" s="206">
        <f>K62</f>
        <v>64.430000000000007</v>
      </c>
      <c r="G65" s="206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</row>
    <row r="66" spans="1:37" x14ac:dyDescent="0.35">
      <c r="A66" s="31"/>
      <c r="B66" s="31"/>
      <c r="C66" s="162" t="s">
        <v>45</v>
      </c>
      <c r="D66" s="206">
        <f>L62</f>
        <v>237.55</v>
      </c>
      <c r="E66" s="206"/>
      <c r="F66" s="206">
        <f>M62</f>
        <v>270.05</v>
      </c>
      <c r="G66" s="206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</row>
    <row r="67" spans="1:37" x14ac:dyDescent="0.35">
      <c r="A67" s="31"/>
      <c r="B67" s="31"/>
      <c r="C67" s="162" t="s">
        <v>46</v>
      </c>
      <c r="D67" s="206">
        <f>N62</f>
        <v>1616</v>
      </c>
      <c r="E67" s="206"/>
      <c r="F67" s="206">
        <f>O62</f>
        <v>1880</v>
      </c>
      <c r="G67" s="206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</row>
    <row r="68" spans="1:37" x14ac:dyDescent="0.35">
      <c r="A68" s="31"/>
      <c r="B68" s="31"/>
      <c r="C68" s="22" t="s">
        <v>47</v>
      </c>
      <c r="D68" s="207">
        <f>P62</f>
        <v>0.89</v>
      </c>
      <c r="E68" s="207"/>
      <c r="F68" s="207">
        <f>Q62</f>
        <v>1.1000000000000001</v>
      </c>
      <c r="G68" s="207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</row>
    <row r="69" spans="1:37" x14ac:dyDescent="0.35">
      <c r="A69" s="31"/>
      <c r="B69" s="31"/>
      <c r="C69" s="161" t="s">
        <v>177</v>
      </c>
      <c r="D69" s="207">
        <f>R62</f>
        <v>1</v>
      </c>
      <c r="E69" s="207"/>
      <c r="F69" s="207">
        <f>S62</f>
        <v>1.2</v>
      </c>
      <c r="G69" s="207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</row>
    <row r="70" spans="1:37" x14ac:dyDescent="0.35">
      <c r="A70" s="31"/>
      <c r="B70" s="31"/>
      <c r="C70" s="161" t="s">
        <v>251</v>
      </c>
      <c r="D70" s="207">
        <f>T62</f>
        <v>8</v>
      </c>
      <c r="E70" s="207"/>
      <c r="F70" s="207">
        <f>U62</f>
        <v>8.25</v>
      </c>
      <c r="G70" s="207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</row>
    <row r="71" spans="1:37" x14ac:dyDescent="0.35">
      <c r="A71" s="31"/>
      <c r="B71" s="31"/>
      <c r="C71" s="161" t="s">
        <v>178</v>
      </c>
      <c r="D71" s="207">
        <f>V62</f>
        <v>0.14000000000000001</v>
      </c>
      <c r="E71" s="207"/>
      <c r="F71" s="207">
        <f>W62</f>
        <v>0.14000000000000001</v>
      </c>
      <c r="G71" s="207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</row>
    <row r="72" spans="1:37" x14ac:dyDescent="0.35">
      <c r="A72" s="31"/>
      <c r="B72" s="31"/>
      <c r="C72" s="22" t="s">
        <v>48</v>
      </c>
      <c r="D72" s="207">
        <f>X62</f>
        <v>44</v>
      </c>
      <c r="E72" s="207"/>
      <c r="F72" s="207">
        <f>Y62</f>
        <v>54.2</v>
      </c>
      <c r="G72" s="207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</row>
    <row r="73" spans="1:37" x14ac:dyDescent="0.35">
      <c r="A73" s="31"/>
      <c r="B73" s="31"/>
      <c r="C73" s="22" t="s">
        <v>254</v>
      </c>
      <c r="D73" s="207">
        <f>Z62</f>
        <v>501</v>
      </c>
      <c r="E73" s="207"/>
      <c r="F73" s="207">
        <f>AA62</f>
        <v>651</v>
      </c>
      <c r="G73" s="207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</row>
    <row r="74" spans="1:37" x14ac:dyDescent="0.35">
      <c r="A74" s="31"/>
      <c r="B74" s="31"/>
      <c r="C74" s="22" t="s">
        <v>255</v>
      </c>
      <c r="D74" s="207">
        <f>AB62</f>
        <v>782.19</v>
      </c>
      <c r="E74" s="207"/>
      <c r="F74" s="207">
        <f>AC62</f>
        <v>882.19</v>
      </c>
      <c r="G74" s="207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</row>
    <row r="75" spans="1:37" x14ac:dyDescent="0.35">
      <c r="A75" s="31"/>
      <c r="B75" s="31"/>
      <c r="C75" s="22" t="s">
        <v>49</v>
      </c>
      <c r="D75" s="207">
        <f>AD62</f>
        <v>774.86</v>
      </c>
      <c r="E75" s="207"/>
      <c r="F75" s="207">
        <f>AE62</f>
        <v>848.86</v>
      </c>
      <c r="G75" s="207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</row>
    <row r="76" spans="1:37" x14ac:dyDescent="0.35">
      <c r="A76" s="31"/>
      <c r="B76" s="31"/>
      <c r="C76" s="22" t="s">
        <v>50</v>
      </c>
      <c r="D76" s="207">
        <f>AF62</f>
        <v>786.1400000000001</v>
      </c>
      <c r="E76" s="207"/>
      <c r="F76" s="207">
        <f>AG62</f>
        <v>866.1400000000001</v>
      </c>
      <c r="G76" s="207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</row>
    <row r="77" spans="1:37" x14ac:dyDescent="0.35">
      <c r="A77" s="31"/>
      <c r="B77" s="31"/>
      <c r="C77" s="22" t="s">
        <v>51</v>
      </c>
      <c r="D77" s="207">
        <f>AH62</f>
        <v>182.08</v>
      </c>
      <c r="E77" s="207"/>
      <c r="F77" s="207">
        <f>AI62</f>
        <v>212.08</v>
      </c>
      <c r="G77" s="207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</row>
    <row r="78" spans="1:37" x14ac:dyDescent="0.35">
      <c r="A78" s="31"/>
      <c r="B78" s="31"/>
      <c r="C78" s="22" t="s">
        <v>52</v>
      </c>
      <c r="D78" s="207">
        <f>AJ62</f>
        <v>9.94</v>
      </c>
      <c r="E78" s="207"/>
      <c r="F78" s="207">
        <f>AK62</f>
        <v>13.54</v>
      </c>
      <c r="G78" s="207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</row>
    <row r="79" spans="1:37" x14ac:dyDescent="0.35">
      <c r="A79" s="31"/>
      <c r="B79" s="31"/>
      <c r="C79" s="22" t="s">
        <v>252</v>
      </c>
      <c r="D79" s="208">
        <f>AL62</f>
        <v>4.2000000000000003E-2</v>
      </c>
      <c r="E79" s="208"/>
      <c r="F79" s="208">
        <f>AM62</f>
        <v>0.06</v>
      </c>
      <c r="G79" s="208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</row>
    <row r="80" spans="1:37" x14ac:dyDescent="0.35">
      <c r="A80" s="31"/>
      <c r="B80" s="31"/>
      <c r="C80" s="22" t="s">
        <v>253</v>
      </c>
      <c r="D80" s="208">
        <f>AN62</f>
        <v>2.4</v>
      </c>
      <c r="E80" s="208"/>
      <c r="F80" s="207">
        <f>AO62</f>
        <v>3.1999999999999997</v>
      </c>
      <c r="G80" s="207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</row>
    <row r="81" spans="1:37" x14ac:dyDescent="0.35">
      <c r="A81" s="31"/>
      <c r="B81" s="31"/>
      <c r="C81" s="142"/>
      <c r="D81" s="172"/>
      <c r="E81" s="172"/>
      <c r="F81" s="172"/>
      <c r="G81" s="172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</row>
    <row r="82" spans="1:37" x14ac:dyDescent="0.35">
      <c r="A82" s="31"/>
      <c r="B82" s="31"/>
      <c r="C82" s="142"/>
      <c r="D82" s="172"/>
      <c r="E82" s="172"/>
      <c r="F82" s="172"/>
      <c r="G82" s="172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</row>
    <row r="83" spans="1:37" x14ac:dyDescent="0.35">
      <c r="A83" s="30"/>
      <c r="B83" s="30" t="s">
        <v>157</v>
      </c>
      <c r="C83" s="30"/>
      <c r="D83" s="31"/>
      <c r="E83" s="31"/>
      <c r="F83" s="31"/>
      <c r="G83" s="3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</row>
    <row r="84" spans="1:37" x14ac:dyDescent="0.35">
      <c r="A84" s="3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</row>
    <row r="93" spans="1:37" x14ac:dyDescent="0.35">
      <c r="D93" s="23" t="s">
        <v>167</v>
      </c>
    </row>
  </sheetData>
  <mergeCells count="36">
    <mergeCell ref="D79:E79"/>
    <mergeCell ref="F79:G79"/>
    <mergeCell ref="D80:E80"/>
    <mergeCell ref="F80:G80"/>
    <mergeCell ref="D77:E77"/>
    <mergeCell ref="F77:G77"/>
    <mergeCell ref="D78:E78"/>
    <mergeCell ref="F78:G78"/>
    <mergeCell ref="D74:E74"/>
    <mergeCell ref="F74:G74"/>
    <mergeCell ref="D75:E75"/>
    <mergeCell ref="F75:G75"/>
    <mergeCell ref="D76:E76"/>
    <mergeCell ref="F76:G76"/>
    <mergeCell ref="D71:E71"/>
    <mergeCell ref="F71:G71"/>
    <mergeCell ref="D72:E72"/>
    <mergeCell ref="F72:G72"/>
    <mergeCell ref="D73:E73"/>
    <mergeCell ref="F73:G73"/>
    <mergeCell ref="D68:E68"/>
    <mergeCell ref="F68:G68"/>
    <mergeCell ref="D69:E69"/>
    <mergeCell ref="F69:G69"/>
    <mergeCell ref="D70:E70"/>
    <mergeCell ref="F70:G70"/>
    <mergeCell ref="D66:E66"/>
    <mergeCell ref="F66:G66"/>
    <mergeCell ref="D67:E67"/>
    <mergeCell ref="F67:G67"/>
    <mergeCell ref="D63:E63"/>
    <mergeCell ref="F63:G63"/>
    <mergeCell ref="D64:E64"/>
    <mergeCell ref="F64:G64"/>
    <mergeCell ref="D65:E65"/>
    <mergeCell ref="F65:G65"/>
  </mergeCells>
  <pageMargins left="0.25" right="0.25" top="0.75" bottom="0.75" header="0.3" footer="0.3"/>
  <pageSetup paperSize="9" scale="28" orientation="landscape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P82"/>
  <sheetViews>
    <sheetView view="pageBreakPreview" zoomScaleNormal="70" zoomScaleSheetLayoutView="100" workbookViewId="0">
      <pane ySplit="3" topLeftCell="A31" activePane="bottomLeft" state="frozen"/>
      <selection activeCell="G36" sqref="G36"/>
      <selection pane="bottomLeft" activeCell="N60" sqref="N60"/>
    </sheetView>
  </sheetViews>
  <sheetFormatPr defaultRowHeight="15" x14ac:dyDescent="0.25"/>
  <cols>
    <col min="1" max="1" width="7.42578125" style="2" customWidth="1"/>
    <col min="2" max="2" width="7.28515625" style="2" customWidth="1"/>
    <col min="3" max="3" width="29.7109375" style="2" customWidth="1"/>
    <col min="4" max="6" width="7.7109375" style="2" customWidth="1"/>
    <col min="7" max="7" width="9" style="2" customWidth="1"/>
    <col min="8" max="8" width="6.85546875" style="2" customWidth="1"/>
    <col min="9" max="9" width="6.7109375" style="2" customWidth="1"/>
    <col min="10" max="11" width="6.28515625" style="2" customWidth="1"/>
    <col min="12" max="12" width="7.7109375" style="2" customWidth="1"/>
    <col min="13" max="13" width="8.140625" style="2" customWidth="1"/>
    <col min="14" max="14" width="7.7109375" style="2" customWidth="1"/>
    <col min="15" max="15" width="9" style="2" customWidth="1"/>
    <col min="16" max="16" width="7.85546875" style="2" customWidth="1"/>
    <col min="17" max="17" width="7.7109375" style="2" customWidth="1"/>
    <col min="18" max="19" width="6.28515625" style="2" customWidth="1"/>
    <col min="20" max="23" width="7.7109375" style="2" customWidth="1"/>
    <col min="24" max="24" width="6.7109375" style="2" customWidth="1"/>
    <col min="25" max="25" width="7.140625" style="2" customWidth="1"/>
    <col min="26" max="28" width="7.7109375" style="2" customWidth="1"/>
    <col min="29" max="29" width="9.5703125" style="2" customWidth="1"/>
    <col min="30" max="30" width="7.7109375" style="2" customWidth="1"/>
    <col min="31" max="31" width="9.140625" style="2" customWidth="1"/>
    <col min="32" max="32" width="8" style="2" customWidth="1"/>
    <col min="33" max="33" width="9.28515625" style="2" customWidth="1"/>
    <col min="34" max="37" width="7.7109375" style="2" customWidth="1"/>
    <col min="38" max="41" width="9.140625" style="2"/>
    <col min="42" max="42" width="9.140625" style="1"/>
    <col min="43" max="16384" width="9.140625" style="2"/>
  </cols>
  <sheetData>
    <row r="2" spans="1:41" ht="15.75" x14ac:dyDescent="0.25">
      <c r="A2" s="11" t="s">
        <v>40</v>
      </c>
      <c r="B2" s="11" t="s">
        <v>40</v>
      </c>
      <c r="C2" s="11" t="s">
        <v>12</v>
      </c>
      <c r="D2" s="11" t="s">
        <v>17</v>
      </c>
      <c r="E2" s="11"/>
      <c r="F2" s="11" t="s">
        <v>187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4"/>
      <c r="AM2" s="4"/>
      <c r="AN2" s="4"/>
      <c r="AO2" s="4"/>
    </row>
    <row r="3" spans="1:41" ht="15.75" x14ac:dyDescent="0.25">
      <c r="A3" s="11"/>
      <c r="B3" s="80"/>
      <c r="C3" s="11"/>
      <c r="D3" s="11" t="s">
        <v>14</v>
      </c>
      <c r="E3" s="11" t="s">
        <v>15</v>
      </c>
      <c r="F3" s="11" t="s">
        <v>14</v>
      </c>
      <c r="G3" s="11" t="s">
        <v>15</v>
      </c>
      <c r="H3" s="11" t="s">
        <v>0</v>
      </c>
      <c r="I3" s="11" t="s">
        <v>0</v>
      </c>
      <c r="J3" s="11" t="s">
        <v>1</v>
      </c>
      <c r="K3" s="11" t="s">
        <v>1</v>
      </c>
      <c r="L3" s="11" t="s">
        <v>2</v>
      </c>
      <c r="M3" s="11" t="s">
        <v>2</v>
      </c>
      <c r="N3" s="11" t="s">
        <v>16</v>
      </c>
      <c r="O3" s="11" t="s">
        <v>16</v>
      </c>
      <c r="P3" s="17" t="s">
        <v>3</v>
      </c>
      <c r="Q3" s="17" t="s">
        <v>3</v>
      </c>
      <c r="R3" s="17" t="s">
        <v>170</v>
      </c>
      <c r="S3" s="17" t="s">
        <v>170</v>
      </c>
      <c r="T3" s="17" t="s">
        <v>232</v>
      </c>
      <c r="U3" s="17" t="s">
        <v>232</v>
      </c>
      <c r="V3" s="17" t="s">
        <v>171</v>
      </c>
      <c r="W3" s="17" t="s">
        <v>171</v>
      </c>
      <c r="X3" s="17" t="s">
        <v>4</v>
      </c>
      <c r="Y3" s="17" t="s">
        <v>4</v>
      </c>
      <c r="Z3" s="17" t="s">
        <v>38</v>
      </c>
      <c r="AA3" s="17" t="s">
        <v>38</v>
      </c>
      <c r="AB3" s="17" t="s">
        <v>233</v>
      </c>
      <c r="AC3" s="17" t="s">
        <v>233</v>
      </c>
      <c r="AD3" s="17" t="s">
        <v>5</v>
      </c>
      <c r="AE3" s="17" t="s">
        <v>5</v>
      </c>
      <c r="AF3" s="17" t="s">
        <v>41</v>
      </c>
      <c r="AG3" s="17" t="s">
        <v>41</v>
      </c>
      <c r="AH3" s="17" t="s">
        <v>39</v>
      </c>
      <c r="AI3" s="17" t="s">
        <v>39</v>
      </c>
      <c r="AJ3" s="17" t="s">
        <v>6</v>
      </c>
      <c r="AK3" s="17" t="s">
        <v>6</v>
      </c>
      <c r="AL3" s="17" t="s">
        <v>234</v>
      </c>
      <c r="AM3" s="17" t="s">
        <v>234</v>
      </c>
      <c r="AN3" s="17" t="s">
        <v>235</v>
      </c>
      <c r="AO3" s="17" t="s">
        <v>235</v>
      </c>
    </row>
    <row r="4" spans="1:41" ht="15.75" x14ac:dyDescent="0.25">
      <c r="A4" s="11"/>
      <c r="B4" s="80"/>
      <c r="C4" s="15" t="s">
        <v>95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22"/>
      <c r="AM4" s="122"/>
      <c r="AN4" s="122"/>
      <c r="AO4" s="122"/>
    </row>
    <row r="5" spans="1:41" ht="15.75" x14ac:dyDescent="0.25">
      <c r="A5" s="11"/>
      <c r="B5" s="80">
        <v>267</v>
      </c>
      <c r="C5" s="16" t="s">
        <v>196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</row>
    <row r="6" spans="1:41" ht="15.75" x14ac:dyDescent="0.25">
      <c r="A6" s="11"/>
      <c r="B6" s="80"/>
      <c r="C6" s="11" t="s">
        <v>197</v>
      </c>
      <c r="D6" s="11">
        <v>40</v>
      </c>
      <c r="E6" s="11">
        <v>40</v>
      </c>
      <c r="F6" s="11">
        <v>50</v>
      </c>
      <c r="G6" s="11">
        <v>50</v>
      </c>
      <c r="H6" s="11"/>
      <c r="I6" s="11"/>
      <c r="J6" s="11"/>
      <c r="K6" s="11"/>
      <c r="L6" s="11"/>
      <c r="M6" s="11"/>
      <c r="N6" s="11"/>
      <c r="O6" s="11"/>
      <c r="P6" s="11"/>
      <c r="Q6" s="11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1"/>
      <c r="AM6" s="11"/>
      <c r="AN6" s="11"/>
      <c r="AO6" s="11"/>
    </row>
    <row r="7" spans="1:41" ht="15.75" x14ac:dyDescent="0.25">
      <c r="A7" s="11"/>
      <c r="B7" s="80"/>
      <c r="C7" s="11" t="s">
        <v>20</v>
      </c>
      <c r="D7" s="11">
        <v>85</v>
      </c>
      <c r="E7" s="11">
        <v>85</v>
      </c>
      <c r="F7" s="11">
        <v>85</v>
      </c>
      <c r="G7" s="11">
        <v>85</v>
      </c>
      <c r="H7" s="11"/>
      <c r="I7" s="11"/>
      <c r="J7" s="11"/>
      <c r="K7" s="11"/>
      <c r="L7" s="11"/>
      <c r="M7" s="11"/>
      <c r="N7" s="11"/>
      <c r="O7" s="11"/>
      <c r="P7" s="11"/>
      <c r="Q7" s="11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1"/>
      <c r="AM7" s="11"/>
      <c r="AN7" s="11"/>
      <c r="AO7" s="11"/>
    </row>
    <row r="8" spans="1:41" ht="15.75" x14ac:dyDescent="0.25">
      <c r="A8" s="11"/>
      <c r="B8" s="80"/>
      <c r="C8" s="11" t="s">
        <v>19</v>
      </c>
      <c r="D8" s="11">
        <v>150</v>
      </c>
      <c r="E8" s="11">
        <v>150</v>
      </c>
      <c r="F8" s="11">
        <v>150</v>
      </c>
      <c r="G8" s="11">
        <v>150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1"/>
      <c r="AM8" s="11"/>
      <c r="AN8" s="11"/>
      <c r="AO8" s="11"/>
    </row>
    <row r="9" spans="1:41" ht="15.75" x14ac:dyDescent="0.25">
      <c r="A9" s="11"/>
      <c r="B9" s="80"/>
      <c r="C9" s="11" t="s">
        <v>26</v>
      </c>
      <c r="D9" s="11">
        <v>1</v>
      </c>
      <c r="E9" s="11">
        <v>1</v>
      </c>
      <c r="F9" s="11">
        <v>1</v>
      </c>
      <c r="G9" s="11">
        <v>1</v>
      </c>
      <c r="H9" s="11"/>
      <c r="I9" s="11"/>
      <c r="J9" s="11"/>
      <c r="K9" s="11"/>
      <c r="L9" s="11"/>
      <c r="M9" s="11"/>
      <c r="N9" s="11"/>
      <c r="O9" s="11"/>
      <c r="P9" s="11"/>
      <c r="Q9" s="11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1"/>
      <c r="AM9" s="11"/>
      <c r="AN9" s="11"/>
      <c r="AO9" s="11"/>
    </row>
    <row r="10" spans="1:41" ht="15.75" x14ac:dyDescent="0.25">
      <c r="A10" s="11"/>
      <c r="B10" s="80"/>
      <c r="C10" s="11" t="s">
        <v>21</v>
      </c>
      <c r="D10" s="19">
        <v>5</v>
      </c>
      <c r="E10" s="19">
        <v>5</v>
      </c>
      <c r="F10" s="19">
        <v>6</v>
      </c>
      <c r="G10" s="19">
        <v>6</v>
      </c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1"/>
      <c r="AM10" s="11"/>
      <c r="AN10" s="11"/>
      <c r="AO10" s="11"/>
    </row>
    <row r="11" spans="1:41" ht="15.75" x14ac:dyDescent="0.25">
      <c r="A11" s="11"/>
      <c r="B11" s="80"/>
      <c r="C11" s="11" t="s">
        <v>22</v>
      </c>
      <c r="D11" s="11">
        <v>5</v>
      </c>
      <c r="E11" s="11">
        <v>5</v>
      </c>
      <c r="F11" s="11">
        <v>6</v>
      </c>
      <c r="G11" s="11">
        <v>6</v>
      </c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11"/>
      <c r="AM11" s="11"/>
      <c r="AN11" s="11"/>
      <c r="AO11" s="11"/>
    </row>
    <row r="12" spans="1:41" ht="15.75" x14ac:dyDescent="0.25">
      <c r="A12" s="11"/>
      <c r="B12" s="88"/>
      <c r="C12" s="17" t="s">
        <v>35</v>
      </c>
      <c r="D12" s="17"/>
      <c r="E12" s="17">
        <v>220</v>
      </c>
      <c r="F12" s="17"/>
      <c r="G12" s="17">
        <v>250</v>
      </c>
      <c r="H12" s="17">
        <v>7.8</v>
      </c>
      <c r="I12" s="17">
        <v>8.3000000000000007</v>
      </c>
      <c r="J12" s="17">
        <v>12</v>
      </c>
      <c r="K12" s="17">
        <v>15</v>
      </c>
      <c r="L12" s="17">
        <v>39</v>
      </c>
      <c r="M12" s="17">
        <v>47</v>
      </c>
      <c r="N12" s="17">
        <v>300</v>
      </c>
      <c r="O12" s="17">
        <v>400</v>
      </c>
      <c r="P12" s="17">
        <v>0.10199999999999999</v>
      </c>
      <c r="Q12" s="17">
        <v>0.10199999999999999</v>
      </c>
      <c r="R12" s="39">
        <v>0.42</v>
      </c>
      <c r="S12" s="39">
        <v>0.48</v>
      </c>
      <c r="T12" s="39"/>
      <c r="U12" s="39"/>
      <c r="V12" s="39"/>
      <c r="W12" s="39"/>
      <c r="X12" s="17">
        <v>16</v>
      </c>
      <c r="Y12" s="17">
        <v>18</v>
      </c>
      <c r="Z12" s="17">
        <v>140</v>
      </c>
      <c r="AA12" s="17">
        <v>160</v>
      </c>
      <c r="AB12" s="17">
        <v>220</v>
      </c>
      <c r="AC12" s="17">
        <v>240</v>
      </c>
      <c r="AD12" s="17">
        <v>305</v>
      </c>
      <c r="AE12" s="17">
        <v>331</v>
      </c>
      <c r="AF12" s="17">
        <v>287</v>
      </c>
      <c r="AG12" s="17">
        <v>305</v>
      </c>
      <c r="AH12" s="17">
        <v>58</v>
      </c>
      <c r="AI12" s="17">
        <v>70</v>
      </c>
      <c r="AJ12" s="17">
        <v>2.4</v>
      </c>
      <c r="AK12" s="17">
        <v>4.0999999999999996</v>
      </c>
      <c r="AL12" s="11">
        <v>8.9999999999999993E-3</v>
      </c>
      <c r="AM12" s="11">
        <v>1.4999999999999999E-2</v>
      </c>
      <c r="AN12" s="11">
        <v>0.9</v>
      </c>
      <c r="AO12" s="11">
        <v>1.2</v>
      </c>
    </row>
    <row r="13" spans="1:41" ht="15.75" x14ac:dyDescent="0.25">
      <c r="A13" s="11"/>
      <c r="B13" s="88"/>
      <c r="C13" s="17" t="s">
        <v>125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</row>
    <row r="14" spans="1:41" ht="15.75" x14ac:dyDescent="0.25">
      <c r="A14" s="11"/>
      <c r="B14" s="80"/>
      <c r="C14" s="11" t="s">
        <v>54</v>
      </c>
      <c r="D14" s="11">
        <v>2</v>
      </c>
      <c r="E14" s="11">
        <v>2</v>
      </c>
      <c r="F14" s="11">
        <v>2</v>
      </c>
      <c r="G14" s="11">
        <v>2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</row>
    <row r="15" spans="1:41" ht="15.75" x14ac:dyDescent="0.25">
      <c r="A15" s="11"/>
      <c r="B15" s="80"/>
      <c r="C15" s="11" t="s">
        <v>21</v>
      </c>
      <c r="D15" s="11">
        <v>15</v>
      </c>
      <c r="E15" s="11">
        <v>15</v>
      </c>
      <c r="F15" s="11">
        <v>15</v>
      </c>
      <c r="G15" s="11">
        <v>15</v>
      </c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</row>
    <row r="16" spans="1:41" ht="15.75" x14ac:dyDescent="0.25">
      <c r="A16" s="11"/>
      <c r="B16" s="80"/>
      <c r="C16" s="11" t="s">
        <v>20</v>
      </c>
      <c r="D16" s="11">
        <v>204</v>
      </c>
      <c r="E16" s="11">
        <v>204</v>
      </c>
      <c r="F16" s="11">
        <v>204</v>
      </c>
      <c r="G16" s="11">
        <v>204</v>
      </c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</row>
    <row r="17" spans="1:41" ht="15.75" x14ac:dyDescent="0.25">
      <c r="A17" s="11"/>
      <c r="B17" s="80"/>
      <c r="C17" s="17" t="s">
        <v>25</v>
      </c>
      <c r="D17" s="11"/>
      <c r="E17" s="17">
        <v>200</v>
      </c>
      <c r="F17" s="17"/>
      <c r="G17" s="17">
        <v>200</v>
      </c>
      <c r="H17" s="11">
        <v>0.2</v>
      </c>
      <c r="I17" s="11">
        <v>0.2</v>
      </c>
      <c r="J17" s="11">
        <v>0.05</v>
      </c>
      <c r="K17" s="11">
        <v>0.05</v>
      </c>
      <c r="L17" s="11">
        <v>15.04</v>
      </c>
      <c r="M17" s="11">
        <v>15.04</v>
      </c>
      <c r="N17" s="11">
        <v>100</v>
      </c>
      <c r="O17" s="11">
        <v>100</v>
      </c>
      <c r="P17" s="11">
        <v>0.01</v>
      </c>
      <c r="Q17" s="11">
        <v>0.01</v>
      </c>
      <c r="R17" s="11"/>
      <c r="S17" s="11"/>
      <c r="T17" s="11"/>
      <c r="U17" s="11"/>
      <c r="V17" s="11"/>
      <c r="W17" s="11"/>
      <c r="X17" s="11">
        <v>2</v>
      </c>
      <c r="Y17" s="11">
        <v>3</v>
      </c>
      <c r="Z17" s="11">
        <v>0.5</v>
      </c>
      <c r="AA17" s="11">
        <v>0.5</v>
      </c>
      <c r="AB17" s="11">
        <v>110</v>
      </c>
      <c r="AC17" s="11">
        <v>120</v>
      </c>
      <c r="AD17" s="11">
        <v>13.68</v>
      </c>
      <c r="AE17" s="11">
        <v>13.68</v>
      </c>
      <c r="AF17" s="11">
        <v>0.08</v>
      </c>
      <c r="AG17" s="11">
        <v>0.08</v>
      </c>
      <c r="AH17" s="11">
        <v>6.24</v>
      </c>
      <c r="AI17" s="11">
        <v>6.24</v>
      </c>
      <c r="AJ17" s="11">
        <v>0.87</v>
      </c>
      <c r="AK17" s="11">
        <v>0.87</v>
      </c>
      <c r="AL17" s="11"/>
      <c r="AM17" s="11"/>
      <c r="AN17" s="11"/>
      <c r="AO17" s="11"/>
    </row>
    <row r="18" spans="1:41" ht="21" customHeight="1" x14ac:dyDescent="0.25">
      <c r="A18" s="11"/>
      <c r="B18" s="80">
        <v>3</v>
      </c>
      <c r="C18" s="16" t="s">
        <v>115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</row>
    <row r="19" spans="1:41" ht="15.75" x14ac:dyDescent="0.25">
      <c r="A19" s="11"/>
      <c r="B19" s="80"/>
      <c r="C19" s="11" t="s">
        <v>53</v>
      </c>
      <c r="D19" s="11">
        <v>16</v>
      </c>
      <c r="E19" s="11">
        <v>15</v>
      </c>
      <c r="F19" s="11">
        <v>16</v>
      </c>
      <c r="G19" s="11">
        <v>15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</row>
    <row r="20" spans="1:41" ht="15.75" x14ac:dyDescent="0.25">
      <c r="A20" s="11"/>
      <c r="B20" s="80"/>
      <c r="C20" s="11" t="s">
        <v>22</v>
      </c>
      <c r="D20" s="11">
        <v>10</v>
      </c>
      <c r="E20" s="11">
        <v>10</v>
      </c>
      <c r="F20" s="11">
        <v>10</v>
      </c>
      <c r="G20" s="11">
        <v>10</v>
      </c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</row>
    <row r="21" spans="1:41" ht="15.75" x14ac:dyDescent="0.25">
      <c r="A21" s="11"/>
      <c r="B21" s="80"/>
      <c r="C21" s="11" t="s">
        <v>109</v>
      </c>
      <c r="D21" s="11">
        <v>30</v>
      </c>
      <c r="E21" s="11">
        <v>30</v>
      </c>
      <c r="F21" s="11">
        <v>30</v>
      </c>
      <c r="G21" s="11">
        <v>30</v>
      </c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</row>
    <row r="22" spans="1:41" ht="15.75" x14ac:dyDescent="0.25">
      <c r="A22" s="11"/>
      <c r="B22" s="80"/>
      <c r="C22" s="17" t="s">
        <v>13</v>
      </c>
      <c r="D22" s="17"/>
      <c r="E22" s="17">
        <v>55</v>
      </c>
      <c r="F22" s="17"/>
      <c r="G22" s="17">
        <v>55</v>
      </c>
      <c r="H22" s="17">
        <v>6.68</v>
      </c>
      <c r="I22" s="17">
        <v>6.68</v>
      </c>
      <c r="J22" s="17">
        <v>8.4499999999999993</v>
      </c>
      <c r="K22" s="17">
        <v>8.4499999999999993</v>
      </c>
      <c r="L22" s="17">
        <v>19.39</v>
      </c>
      <c r="M22" s="17">
        <v>19.39</v>
      </c>
      <c r="N22" s="17">
        <v>180</v>
      </c>
      <c r="O22" s="17">
        <v>180</v>
      </c>
      <c r="P22" s="20">
        <v>0.03</v>
      </c>
      <c r="Q22" s="20">
        <v>0.03</v>
      </c>
      <c r="R22" s="20"/>
      <c r="S22" s="20"/>
      <c r="T22" s="20">
        <v>3</v>
      </c>
      <c r="U22" s="20">
        <v>3</v>
      </c>
      <c r="V22" s="20">
        <v>0.03</v>
      </c>
      <c r="W22" s="20">
        <v>0.03</v>
      </c>
      <c r="X22" s="20"/>
      <c r="Y22" s="20"/>
      <c r="Z22" s="20"/>
      <c r="AA22" s="20"/>
      <c r="AB22" s="20">
        <v>0.3</v>
      </c>
      <c r="AC22" s="20">
        <v>0.3</v>
      </c>
      <c r="AD22" s="20">
        <v>6</v>
      </c>
      <c r="AE22" s="20">
        <v>6</v>
      </c>
      <c r="AF22" s="20">
        <v>19.5</v>
      </c>
      <c r="AG22" s="20">
        <v>19.5</v>
      </c>
      <c r="AH22" s="20">
        <v>4.2</v>
      </c>
      <c r="AI22" s="20">
        <v>4.2</v>
      </c>
      <c r="AJ22" s="20">
        <v>0.33</v>
      </c>
      <c r="AK22" s="20">
        <v>0.33</v>
      </c>
      <c r="AL22" s="11"/>
      <c r="AM22" s="11"/>
      <c r="AN22" s="11"/>
      <c r="AO22" s="11"/>
    </row>
    <row r="23" spans="1:41" ht="15.75" x14ac:dyDescent="0.25">
      <c r="A23" s="11"/>
      <c r="B23" s="80">
        <v>517</v>
      </c>
      <c r="C23" s="26" t="s">
        <v>173</v>
      </c>
      <c r="D23" s="25"/>
      <c r="E23" s="25">
        <v>470</v>
      </c>
      <c r="F23" s="25"/>
      <c r="G23" s="25">
        <v>470</v>
      </c>
      <c r="H23" s="25">
        <v>5.23</v>
      </c>
      <c r="I23" s="25">
        <v>5.23</v>
      </c>
      <c r="J23" s="25">
        <v>1.74</v>
      </c>
      <c r="K23" s="25">
        <v>1.74</v>
      </c>
      <c r="L23" s="25">
        <v>6.98</v>
      </c>
      <c r="M23" s="25">
        <v>6.98</v>
      </c>
      <c r="N23" s="104">
        <v>150</v>
      </c>
      <c r="O23" s="104">
        <v>150</v>
      </c>
      <c r="P23" s="11">
        <v>0.06</v>
      </c>
      <c r="Q23" s="11">
        <v>0.06</v>
      </c>
      <c r="R23" s="11"/>
      <c r="S23" s="11"/>
      <c r="T23" s="11"/>
      <c r="U23" s="11"/>
      <c r="V23" s="11"/>
      <c r="W23" s="11"/>
      <c r="X23" s="11">
        <v>4</v>
      </c>
      <c r="Y23" s="11">
        <v>4</v>
      </c>
      <c r="Z23" s="11">
        <v>70</v>
      </c>
      <c r="AA23" s="11">
        <v>70</v>
      </c>
      <c r="AB23" s="11">
        <v>140</v>
      </c>
      <c r="AC23" s="11">
        <v>140</v>
      </c>
      <c r="AD23" s="11">
        <v>96</v>
      </c>
      <c r="AE23" s="11">
        <v>96</v>
      </c>
      <c r="AF23" s="11">
        <v>135</v>
      </c>
      <c r="AG23" s="11">
        <v>135</v>
      </c>
      <c r="AH23" s="11">
        <v>17.2</v>
      </c>
      <c r="AI23" s="11">
        <v>26.2</v>
      </c>
      <c r="AJ23" s="11">
        <v>0.17</v>
      </c>
      <c r="AK23" s="11">
        <v>0.17</v>
      </c>
      <c r="AL23" s="144">
        <v>2E-3</v>
      </c>
      <c r="AM23" s="144">
        <v>2E-3</v>
      </c>
      <c r="AN23" s="11">
        <v>0.5</v>
      </c>
      <c r="AO23" s="11">
        <v>0.5</v>
      </c>
    </row>
    <row r="24" spans="1:41" ht="15.75" x14ac:dyDescent="0.25">
      <c r="A24" s="11"/>
      <c r="B24" s="80"/>
      <c r="C24" s="17" t="s">
        <v>172</v>
      </c>
      <c r="D24" s="11"/>
      <c r="E24" s="17"/>
      <c r="F24" s="11"/>
      <c r="G24" s="17"/>
      <c r="H24" s="18"/>
      <c r="I24" s="18"/>
      <c r="J24" s="18"/>
      <c r="K24" s="18"/>
      <c r="L24" s="18"/>
      <c r="M24" s="18"/>
      <c r="N24" s="100">
        <f>SUM(N6:N23)</f>
        <v>730</v>
      </c>
      <c r="O24" s="100">
        <f>SUM(O6:O23)</f>
        <v>830</v>
      </c>
      <c r="P24" s="18">
        <v>0.36</v>
      </c>
      <c r="Q24" s="18">
        <f t="shared" ref="Q24:AO24" si="0">SUM(Q6:Q22)</f>
        <v>0.14199999999999999</v>
      </c>
      <c r="R24" s="18">
        <f t="shared" si="0"/>
        <v>0.42</v>
      </c>
      <c r="S24" s="18">
        <f t="shared" si="0"/>
        <v>0.48</v>
      </c>
      <c r="T24" s="100">
        <f t="shared" si="0"/>
        <v>3</v>
      </c>
      <c r="U24" s="100">
        <f t="shared" si="0"/>
        <v>3</v>
      </c>
      <c r="V24" s="18">
        <f t="shared" si="0"/>
        <v>0.03</v>
      </c>
      <c r="W24" s="18">
        <f t="shared" si="0"/>
        <v>0.03</v>
      </c>
      <c r="X24" s="100">
        <f t="shared" si="0"/>
        <v>18</v>
      </c>
      <c r="Y24" s="100">
        <f t="shared" si="0"/>
        <v>21</v>
      </c>
      <c r="Z24" s="100">
        <f t="shared" si="0"/>
        <v>140.5</v>
      </c>
      <c r="AA24" s="100">
        <f t="shared" si="0"/>
        <v>160.5</v>
      </c>
      <c r="AB24" s="100">
        <f t="shared" si="0"/>
        <v>330.3</v>
      </c>
      <c r="AC24" s="100">
        <f t="shared" si="0"/>
        <v>360.3</v>
      </c>
      <c r="AD24" s="100">
        <f t="shared" si="0"/>
        <v>324.68</v>
      </c>
      <c r="AE24" s="100">
        <f t="shared" si="0"/>
        <v>350.68</v>
      </c>
      <c r="AF24" s="100">
        <f t="shared" si="0"/>
        <v>306.58</v>
      </c>
      <c r="AG24" s="100">
        <f t="shared" si="0"/>
        <v>324.58</v>
      </c>
      <c r="AH24" s="100">
        <f t="shared" si="0"/>
        <v>68.44</v>
      </c>
      <c r="AI24" s="100">
        <f t="shared" si="0"/>
        <v>80.44</v>
      </c>
      <c r="AJ24" s="112">
        <f t="shared" si="0"/>
        <v>3.6</v>
      </c>
      <c r="AK24" s="112">
        <f t="shared" si="0"/>
        <v>5.3</v>
      </c>
      <c r="AL24" s="144">
        <f t="shared" si="0"/>
        <v>8.9999999999999993E-3</v>
      </c>
      <c r="AM24" s="144">
        <f t="shared" si="0"/>
        <v>1.4999999999999999E-2</v>
      </c>
      <c r="AN24" s="112">
        <f t="shared" si="0"/>
        <v>0.9</v>
      </c>
      <c r="AO24" s="112">
        <f t="shared" si="0"/>
        <v>1.2</v>
      </c>
    </row>
    <row r="25" spans="1:41" ht="15.75" x14ac:dyDescent="0.25">
      <c r="A25" s="11"/>
      <c r="B25" s="80"/>
      <c r="C25" s="14" t="s">
        <v>29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</row>
    <row r="26" spans="1:41" ht="15.75" x14ac:dyDescent="0.25">
      <c r="A26" s="11"/>
      <c r="B26" s="80">
        <v>11</v>
      </c>
      <c r="C26" s="17" t="s">
        <v>138</v>
      </c>
      <c r="D26" s="11">
        <v>120</v>
      </c>
      <c r="E26" s="17">
        <v>100</v>
      </c>
      <c r="F26" s="11">
        <v>120</v>
      </c>
      <c r="G26" s="17">
        <v>100</v>
      </c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</row>
    <row r="27" spans="1:41" ht="15.75" x14ac:dyDescent="0.25">
      <c r="A27" s="11"/>
      <c r="B27" s="80"/>
      <c r="C27" s="17" t="s">
        <v>13</v>
      </c>
      <c r="D27" s="11"/>
      <c r="E27" s="11">
        <v>100</v>
      </c>
      <c r="F27" s="11"/>
      <c r="G27" s="11">
        <v>100</v>
      </c>
      <c r="H27" s="11">
        <v>0.8</v>
      </c>
      <c r="I27" s="11">
        <v>0.8</v>
      </c>
      <c r="J27" s="11">
        <v>0.1</v>
      </c>
      <c r="K27" s="11">
        <v>0.1</v>
      </c>
      <c r="L27" s="11">
        <v>2.5</v>
      </c>
      <c r="M27" s="11">
        <v>2.5</v>
      </c>
      <c r="N27" s="11">
        <v>14</v>
      </c>
      <c r="O27" s="11">
        <v>14</v>
      </c>
      <c r="P27" s="11">
        <v>5.3999999999999999E-2</v>
      </c>
      <c r="Q27" s="11">
        <v>5.3999999999999999E-2</v>
      </c>
      <c r="R27" s="11"/>
      <c r="S27" s="11"/>
      <c r="T27" s="11"/>
      <c r="U27" s="11"/>
      <c r="V27" s="11"/>
      <c r="W27" s="11"/>
      <c r="X27" s="11">
        <v>10</v>
      </c>
      <c r="Y27" s="11">
        <v>15</v>
      </c>
      <c r="Z27" s="11">
        <v>80</v>
      </c>
      <c r="AA27" s="11">
        <v>100</v>
      </c>
      <c r="AB27" s="11">
        <v>120</v>
      </c>
      <c r="AC27" s="11">
        <v>140</v>
      </c>
      <c r="AD27" s="11">
        <v>60</v>
      </c>
      <c r="AE27" s="11">
        <v>70</v>
      </c>
      <c r="AF27" s="11">
        <v>70</v>
      </c>
      <c r="AG27" s="11">
        <v>70</v>
      </c>
      <c r="AH27" s="11">
        <v>16.2</v>
      </c>
      <c r="AI27" s="11">
        <v>16.2</v>
      </c>
      <c r="AJ27" s="11">
        <v>1.2</v>
      </c>
      <c r="AK27" s="11">
        <v>1.6</v>
      </c>
      <c r="AL27" s="11">
        <v>1.2E-2</v>
      </c>
      <c r="AM27" s="11">
        <v>1.4999999999999999E-2</v>
      </c>
      <c r="AN27" s="11"/>
      <c r="AO27" s="11"/>
    </row>
    <row r="28" spans="1:41" ht="31.5" x14ac:dyDescent="0.25">
      <c r="A28" s="11"/>
      <c r="B28" s="80">
        <v>128</v>
      </c>
      <c r="C28" s="16" t="s">
        <v>139</v>
      </c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</row>
    <row r="29" spans="1:41" ht="15.75" x14ac:dyDescent="0.25">
      <c r="A29" s="11"/>
      <c r="B29" s="80"/>
      <c r="C29" s="11" t="s">
        <v>24</v>
      </c>
      <c r="D29" s="19">
        <v>40</v>
      </c>
      <c r="E29" s="19">
        <v>32</v>
      </c>
      <c r="F29" s="19">
        <v>50</v>
      </c>
      <c r="G29" s="19">
        <v>40</v>
      </c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1"/>
      <c r="AM29" s="11"/>
      <c r="AN29" s="11"/>
      <c r="AO29" s="11"/>
    </row>
    <row r="30" spans="1:41" ht="15.75" x14ac:dyDescent="0.25">
      <c r="A30" s="11"/>
      <c r="B30" s="80"/>
      <c r="C30" s="11" t="s">
        <v>11</v>
      </c>
      <c r="D30" s="19">
        <v>11</v>
      </c>
      <c r="E30" s="19">
        <v>9</v>
      </c>
      <c r="F30" s="19">
        <v>13</v>
      </c>
      <c r="G30" s="19">
        <v>10</v>
      </c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1"/>
      <c r="AM30" s="11"/>
      <c r="AN30" s="11"/>
      <c r="AO30" s="11"/>
    </row>
    <row r="31" spans="1:41" ht="15.75" x14ac:dyDescent="0.25">
      <c r="A31" s="11"/>
      <c r="B31" s="90"/>
      <c r="C31" s="11" t="s">
        <v>23</v>
      </c>
      <c r="D31" s="19">
        <v>10</v>
      </c>
      <c r="E31" s="19">
        <v>8</v>
      </c>
      <c r="F31" s="19">
        <v>12</v>
      </c>
      <c r="G31" s="19">
        <v>10</v>
      </c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8"/>
      <c r="AM31" s="11"/>
      <c r="AN31" s="11"/>
      <c r="AO31" s="11"/>
    </row>
    <row r="32" spans="1:41" ht="15.75" x14ac:dyDescent="0.25">
      <c r="A32" s="11"/>
      <c r="B32" s="90"/>
      <c r="C32" s="11" t="s">
        <v>10</v>
      </c>
      <c r="D32" s="64">
        <v>27</v>
      </c>
      <c r="E32" s="64">
        <v>20</v>
      </c>
      <c r="F32" s="64">
        <v>33</v>
      </c>
      <c r="G32" s="64">
        <v>25</v>
      </c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8"/>
      <c r="AM32" s="11"/>
      <c r="AN32" s="11"/>
      <c r="AO32" s="11"/>
    </row>
    <row r="33" spans="1:41" ht="15.75" x14ac:dyDescent="0.25">
      <c r="A33" s="11"/>
      <c r="B33" s="90"/>
      <c r="C33" s="18" t="s">
        <v>9</v>
      </c>
      <c r="D33" s="19">
        <v>4</v>
      </c>
      <c r="E33" s="19">
        <v>4</v>
      </c>
      <c r="F33" s="19">
        <v>5</v>
      </c>
      <c r="G33" s="19">
        <v>5</v>
      </c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8"/>
      <c r="AM33" s="11"/>
      <c r="AN33" s="11"/>
      <c r="AO33" s="11"/>
    </row>
    <row r="34" spans="1:41" ht="15.75" x14ac:dyDescent="0.25">
      <c r="A34" s="11"/>
      <c r="B34" s="90"/>
      <c r="C34" s="18" t="s">
        <v>91</v>
      </c>
      <c r="D34" s="19">
        <v>2</v>
      </c>
      <c r="E34" s="19">
        <v>1</v>
      </c>
      <c r="F34" s="19">
        <v>3</v>
      </c>
      <c r="G34" s="19">
        <v>2</v>
      </c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8"/>
      <c r="AM34" s="11"/>
      <c r="AN34" s="11"/>
      <c r="AO34" s="11"/>
    </row>
    <row r="35" spans="1:41" ht="15.75" x14ac:dyDescent="0.25">
      <c r="A35" s="11"/>
      <c r="B35" s="90"/>
      <c r="C35" s="18" t="s">
        <v>21</v>
      </c>
      <c r="D35" s="19">
        <v>1.5</v>
      </c>
      <c r="E35" s="19">
        <v>1.5</v>
      </c>
      <c r="F35" s="19">
        <v>1.5</v>
      </c>
      <c r="G35" s="19">
        <v>1.5</v>
      </c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8"/>
      <c r="AM35" s="11"/>
      <c r="AN35" s="11"/>
      <c r="AO35" s="11"/>
    </row>
    <row r="36" spans="1:41" ht="15.75" x14ac:dyDescent="0.25">
      <c r="A36" s="11"/>
      <c r="B36" s="90"/>
      <c r="C36" s="18" t="s">
        <v>82</v>
      </c>
      <c r="D36" s="19">
        <v>160</v>
      </c>
      <c r="E36" s="19">
        <v>160</v>
      </c>
      <c r="F36" s="19">
        <v>200</v>
      </c>
      <c r="G36" s="19">
        <v>200</v>
      </c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8"/>
      <c r="AM36" s="11"/>
      <c r="AN36" s="11"/>
      <c r="AO36" s="11"/>
    </row>
    <row r="37" spans="1:41" ht="15.75" x14ac:dyDescent="0.25">
      <c r="A37" s="11"/>
      <c r="B37" s="90"/>
      <c r="C37" s="18" t="s">
        <v>26</v>
      </c>
      <c r="D37" s="19">
        <v>1</v>
      </c>
      <c r="E37" s="19">
        <v>1</v>
      </c>
      <c r="F37" s="19">
        <v>1</v>
      </c>
      <c r="G37" s="19">
        <v>1</v>
      </c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8"/>
      <c r="AM37" s="11"/>
      <c r="AN37" s="11"/>
      <c r="AO37" s="11"/>
    </row>
    <row r="38" spans="1:41" ht="15.75" x14ac:dyDescent="0.25">
      <c r="A38" s="11"/>
      <c r="B38" s="90"/>
      <c r="C38" s="18" t="s">
        <v>84</v>
      </c>
      <c r="D38" s="19">
        <v>5</v>
      </c>
      <c r="E38" s="19">
        <v>5</v>
      </c>
      <c r="F38" s="19">
        <v>5</v>
      </c>
      <c r="G38" s="19">
        <v>5</v>
      </c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8"/>
      <c r="AM38" s="11"/>
      <c r="AN38" s="11"/>
      <c r="AO38" s="11"/>
    </row>
    <row r="39" spans="1:41" ht="15.75" x14ac:dyDescent="0.25">
      <c r="A39" s="11"/>
      <c r="B39" s="90"/>
      <c r="C39" s="18" t="s">
        <v>119</v>
      </c>
      <c r="D39" s="19">
        <v>24</v>
      </c>
      <c r="E39" s="19">
        <v>18</v>
      </c>
      <c r="F39" s="19">
        <v>30</v>
      </c>
      <c r="G39" s="19">
        <v>20</v>
      </c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8"/>
      <c r="AM39" s="11"/>
      <c r="AN39" s="11"/>
      <c r="AO39" s="11"/>
    </row>
    <row r="40" spans="1:41" ht="15.75" x14ac:dyDescent="0.25">
      <c r="A40" s="11"/>
      <c r="B40" s="90"/>
      <c r="C40" s="18" t="s">
        <v>120</v>
      </c>
      <c r="D40" s="19">
        <v>6</v>
      </c>
      <c r="E40" s="19">
        <v>6</v>
      </c>
      <c r="F40" s="19">
        <v>7.5</v>
      </c>
      <c r="G40" s="19">
        <v>7.5</v>
      </c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8"/>
      <c r="AM40" s="11"/>
      <c r="AN40" s="11"/>
      <c r="AO40" s="11"/>
    </row>
    <row r="41" spans="1:41" ht="15.75" x14ac:dyDescent="0.25">
      <c r="A41" s="11"/>
      <c r="B41" s="90"/>
      <c r="C41" s="18" t="s">
        <v>121</v>
      </c>
      <c r="D41" s="19">
        <v>31</v>
      </c>
      <c r="E41" s="19">
        <v>20</v>
      </c>
      <c r="F41" s="19">
        <v>31</v>
      </c>
      <c r="G41" s="19">
        <v>20</v>
      </c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8"/>
      <c r="AM41" s="11"/>
      <c r="AN41" s="11"/>
      <c r="AO41" s="11"/>
    </row>
    <row r="42" spans="1:41" ht="15.75" x14ac:dyDescent="0.25">
      <c r="A42" s="11"/>
      <c r="B42" s="90"/>
      <c r="C42" s="20" t="s">
        <v>35</v>
      </c>
      <c r="D42" s="19"/>
      <c r="E42" s="64">
        <v>200</v>
      </c>
      <c r="F42" s="64"/>
      <c r="G42" s="64">
        <v>250</v>
      </c>
      <c r="H42" s="19">
        <v>7</v>
      </c>
      <c r="I42" s="19">
        <v>9</v>
      </c>
      <c r="J42" s="19">
        <v>8</v>
      </c>
      <c r="K42" s="19">
        <v>11</v>
      </c>
      <c r="L42" s="19">
        <v>32</v>
      </c>
      <c r="M42" s="19">
        <v>45</v>
      </c>
      <c r="N42" s="19">
        <v>210</v>
      </c>
      <c r="O42" s="19">
        <v>240</v>
      </c>
      <c r="P42" s="19">
        <v>0.08</v>
      </c>
      <c r="Q42" s="19">
        <v>0.09</v>
      </c>
      <c r="R42" s="19">
        <v>0.4</v>
      </c>
      <c r="S42" s="19">
        <v>0.44</v>
      </c>
      <c r="T42" s="19"/>
      <c r="U42" s="19"/>
      <c r="V42" s="19"/>
      <c r="W42" s="19"/>
      <c r="X42" s="19">
        <v>5.4</v>
      </c>
      <c r="Y42" s="19">
        <v>7</v>
      </c>
      <c r="Z42" s="19">
        <v>100</v>
      </c>
      <c r="AA42" s="19">
        <v>120</v>
      </c>
      <c r="AB42" s="19">
        <v>150</v>
      </c>
      <c r="AC42" s="19">
        <v>160</v>
      </c>
      <c r="AD42" s="19">
        <v>100</v>
      </c>
      <c r="AE42" s="19">
        <v>120</v>
      </c>
      <c r="AF42" s="19">
        <v>140</v>
      </c>
      <c r="AG42" s="19">
        <v>170</v>
      </c>
      <c r="AH42" s="19">
        <v>28</v>
      </c>
      <c r="AI42" s="19">
        <v>34</v>
      </c>
      <c r="AJ42" s="19">
        <v>1.4</v>
      </c>
      <c r="AK42" s="19">
        <v>2.2999999999999998</v>
      </c>
      <c r="AL42" s="18"/>
      <c r="AM42" s="11"/>
      <c r="AN42" s="11"/>
      <c r="AO42" s="11"/>
    </row>
    <row r="43" spans="1:41" ht="21.75" customHeight="1" x14ac:dyDescent="0.25">
      <c r="A43" s="11"/>
      <c r="B43" s="90">
        <v>133</v>
      </c>
      <c r="C43" s="65" t="s">
        <v>140</v>
      </c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18"/>
      <c r="AM43" s="11"/>
      <c r="AN43" s="11"/>
      <c r="AO43" s="11"/>
    </row>
    <row r="44" spans="1:41" ht="15.75" x14ac:dyDescent="0.25">
      <c r="A44" s="11"/>
      <c r="B44" s="90"/>
      <c r="C44" s="62" t="s">
        <v>83</v>
      </c>
      <c r="D44" s="67">
        <v>126</v>
      </c>
      <c r="E44" s="67">
        <v>88</v>
      </c>
      <c r="F44" s="67">
        <v>139</v>
      </c>
      <c r="G44" s="67">
        <v>97</v>
      </c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18"/>
      <c r="AM44" s="11"/>
      <c r="AN44" s="11"/>
      <c r="AO44" s="11"/>
    </row>
    <row r="45" spans="1:41" ht="15.75" x14ac:dyDescent="0.25">
      <c r="A45" s="11"/>
      <c r="B45" s="90"/>
      <c r="C45" s="68" t="s">
        <v>10</v>
      </c>
      <c r="D45" s="67">
        <v>196</v>
      </c>
      <c r="E45" s="67">
        <v>128</v>
      </c>
      <c r="F45" s="67">
        <v>215</v>
      </c>
      <c r="G45" s="67">
        <v>140</v>
      </c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18"/>
      <c r="AM45" s="11"/>
      <c r="AN45" s="11"/>
      <c r="AO45" s="11"/>
    </row>
    <row r="46" spans="1:41" ht="15.75" x14ac:dyDescent="0.25">
      <c r="A46" s="11"/>
      <c r="B46" s="90"/>
      <c r="C46" s="62" t="s">
        <v>23</v>
      </c>
      <c r="D46" s="67">
        <v>18</v>
      </c>
      <c r="E46" s="67">
        <v>14</v>
      </c>
      <c r="F46" s="67">
        <v>19</v>
      </c>
      <c r="G46" s="67">
        <v>15</v>
      </c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18"/>
      <c r="AM46" s="11"/>
      <c r="AN46" s="11"/>
      <c r="AO46" s="11"/>
    </row>
    <row r="47" spans="1:41" ht="18" customHeight="1" x14ac:dyDescent="0.25">
      <c r="A47" s="11"/>
      <c r="B47" s="90"/>
      <c r="C47" s="35" t="s">
        <v>11</v>
      </c>
      <c r="D47" s="69">
        <v>25</v>
      </c>
      <c r="E47" s="69">
        <v>18</v>
      </c>
      <c r="F47" s="69">
        <v>27</v>
      </c>
      <c r="G47" s="69">
        <v>20</v>
      </c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1"/>
      <c r="AN47" s="11"/>
      <c r="AO47" s="11"/>
    </row>
    <row r="48" spans="1:41" ht="15.75" x14ac:dyDescent="0.25">
      <c r="A48" s="11"/>
      <c r="B48" s="90"/>
      <c r="C48" s="18" t="s">
        <v>9</v>
      </c>
      <c r="D48" s="69">
        <v>9</v>
      </c>
      <c r="E48" s="69">
        <v>9</v>
      </c>
      <c r="F48" s="69">
        <v>10</v>
      </c>
      <c r="G48" s="69">
        <v>10</v>
      </c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1"/>
      <c r="AN48" s="11"/>
      <c r="AO48" s="11"/>
    </row>
    <row r="49" spans="1:42" ht="15.75" x14ac:dyDescent="0.25">
      <c r="A49" s="11"/>
      <c r="B49" s="90"/>
      <c r="C49" s="20" t="s">
        <v>35</v>
      </c>
      <c r="D49" s="69"/>
      <c r="E49" s="70">
        <v>200</v>
      </c>
      <c r="F49" s="70"/>
      <c r="G49" s="70">
        <v>220</v>
      </c>
      <c r="H49" s="11">
        <v>18.8</v>
      </c>
      <c r="I49" s="11">
        <v>25.4</v>
      </c>
      <c r="J49" s="11">
        <v>23</v>
      </c>
      <c r="K49" s="11">
        <v>27</v>
      </c>
      <c r="L49" s="11">
        <v>35</v>
      </c>
      <c r="M49" s="11">
        <v>40</v>
      </c>
      <c r="N49" s="11">
        <v>370</v>
      </c>
      <c r="O49" s="11">
        <v>450.2</v>
      </c>
      <c r="P49" s="11">
        <v>0.16</v>
      </c>
      <c r="Q49" s="11">
        <v>0.17</v>
      </c>
      <c r="R49" s="11">
        <v>0.16</v>
      </c>
      <c r="S49" s="11">
        <v>0.2</v>
      </c>
      <c r="T49" s="11">
        <v>4</v>
      </c>
      <c r="U49" s="11">
        <v>4</v>
      </c>
      <c r="V49" s="11">
        <v>0.04</v>
      </c>
      <c r="W49" s="11">
        <v>0.04</v>
      </c>
      <c r="X49" s="11">
        <v>7.6</v>
      </c>
      <c r="Y49" s="11">
        <v>10</v>
      </c>
      <c r="Z49" s="11">
        <v>100</v>
      </c>
      <c r="AA49" s="11">
        <v>140</v>
      </c>
      <c r="AB49" s="11">
        <v>169</v>
      </c>
      <c r="AC49" s="11">
        <v>180</v>
      </c>
      <c r="AD49" s="11">
        <v>141</v>
      </c>
      <c r="AE49" s="11">
        <v>150</v>
      </c>
      <c r="AF49" s="11">
        <v>116</v>
      </c>
      <c r="AG49" s="11">
        <v>124</v>
      </c>
      <c r="AH49" s="11">
        <v>22</v>
      </c>
      <c r="AI49" s="11">
        <v>34</v>
      </c>
      <c r="AJ49" s="11">
        <v>0.4</v>
      </c>
      <c r="AK49" s="11">
        <v>0.4</v>
      </c>
      <c r="AL49" s="18"/>
      <c r="AM49" s="11"/>
      <c r="AN49" s="11">
        <v>1.2</v>
      </c>
      <c r="AO49" s="11">
        <v>1.6</v>
      </c>
    </row>
    <row r="50" spans="1:42" ht="18" customHeight="1" x14ac:dyDescent="0.25">
      <c r="A50" s="11"/>
      <c r="B50" s="90">
        <v>508</v>
      </c>
      <c r="C50" s="52" t="s">
        <v>126</v>
      </c>
      <c r="D50" s="48"/>
      <c r="E50" s="49"/>
      <c r="F50" s="49"/>
      <c r="G50" s="49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8"/>
      <c r="AM50" s="11"/>
      <c r="AN50" s="11"/>
      <c r="AO50" s="11"/>
    </row>
    <row r="51" spans="1:42" ht="15.75" x14ac:dyDescent="0.25">
      <c r="A51" s="11"/>
      <c r="B51" s="90"/>
      <c r="C51" s="48" t="s">
        <v>33</v>
      </c>
      <c r="D51" s="105">
        <v>20</v>
      </c>
      <c r="E51" s="105">
        <v>30</v>
      </c>
      <c r="F51" s="105">
        <v>20</v>
      </c>
      <c r="G51" s="105">
        <v>30</v>
      </c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8"/>
      <c r="AM51" s="11"/>
      <c r="AN51" s="11"/>
      <c r="AO51" s="11"/>
    </row>
    <row r="52" spans="1:42" ht="15.75" x14ac:dyDescent="0.25">
      <c r="A52" s="11"/>
      <c r="B52" s="90"/>
      <c r="C52" s="48" t="s">
        <v>21</v>
      </c>
      <c r="D52" s="105">
        <v>11</v>
      </c>
      <c r="E52" s="105">
        <v>11</v>
      </c>
      <c r="F52" s="105">
        <v>11</v>
      </c>
      <c r="G52" s="105">
        <v>11</v>
      </c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8"/>
      <c r="AM52" s="11"/>
      <c r="AN52" s="11"/>
      <c r="AO52" s="11"/>
    </row>
    <row r="53" spans="1:42" ht="15.75" x14ac:dyDescent="0.25">
      <c r="A53" s="11"/>
      <c r="B53" s="90"/>
      <c r="C53" s="48" t="s">
        <v>20</v>
      </c>
      <c r="D53" s="105">
        <v>203</v>
      </c>
      <c r="E53" s="105">
        <v>203</v>
      </c>
      <c r="F53" s="105">
        <v>203</v>
      </c>
      <c r="G53" s="105">
        <v>203</v>
      </c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8"/>
      <c r="AM53" s="11"/>
      <c r="AN53" s="11"/>
      <c r="AO53" s="11"/>
    </row>
    <row r="54" spans="1:42" ht="15.75" x14ac:dyDescent="0.25">
      <c r="A54" s="11"/>
      <c r="B54" s="90"/>
      <c r="C54" s="48" t="s">
        <v>97</v>
      </c>
      <c r="D54" s="48"/>
      <c r="E54" s="108">
        <v>200</v>
      </c>
      <c r="F54" s="108"/>
      <c r="G54" s="108">
        <v>200</v>
      </c>
      <c r="H54" s="48">
        <v>0.2</v>
      </c>
      <c r="I54" s="48">
        <v>0.2</v>
      </c>
      <c r="J54" s="48">
        <v>0.1</v>
      </c>
      <c r="K54" s="48">
        <v>0.1</v>
      </c>
      <c r="L54" s="48">
        <v>21.1</v>
      </c>
      <c r="M54" s="48">
        <v>21.1</v>
      </c>
      <c r="N54" s="105">
        <v>98</v>
      </c>
      <c r="O54" s="105">
        <v>98</v>
      </c>
      <c r="P54" s="48">
        <v>0.01</v>
      </c>
      <c r="Q54" s="48">
        <v>0.01</v>
      </c>
      <c r="R54" s="11"/>
      <c r="S54" s="11"/>
      <c r="T54" s="11"/>
      <c r="U54" s="11"/>
      <c r="V54" s="11"/>
      <c r="W54" s="11"/>
      <c r="X54" s="48">
        <v>2.1</v>
      </c>
      <c r="Y54" s="48">
        <v>2.1</v>
      </c>
      <c r="Z54" s="48"/>
      <c r="AA54" s="48"/>
      <c r="AB54" s="48">
        <v>0.1</v>
      </c>
      <c r="AC54" s="48">
        <v>0.1</v>
      </c>
      <c r="AD54" s="105">
        <v>110</v>
      </c>
      <c r="AE54" s="105">
        <v>110</v>
      </c>
      <c r="AF54" s="48">
        <v>8</v>
      </c>
      <c r="AG54" s="48">
        <v>8</v>
      </c>
      <c r="AH54" s="48">
        <v>7</v>
      </c>
      <c r="AI54" s="48">
        <v>7</v>
      </c>
      <c r="AJ54" s="48">
        <v>0.7</v>
      </c>
      <c r="AK54" s="48">
        <v>0.7</v>
      </c>
      <c r="AL54" s="18"/>
      <c r="AM54" s="11"/>
      <c r="AN54" s="11"/>
      <c r="AO54" s="11"/>
    </row>
    <row r="55" spans="1:42" ht="15.75" x14ac:dyDescent="0.25">
      <c r="A55" s="11"/>
      <c r="B55" s="86">
        <v>108</v>
      </c>
      <c r="C55" s="17" t="s">
        <v>112</v>
      </c>
      <c r="D55" s="11"/>
      <c r="E55" s="17"/>
      <c r="F55" s="11"/>
      <c r="G55" s="17"/>
      <c r="H55" s="18"/>
      <c r="I55" s="18"/>
      <c r="J55" s="18"/>
      <c r="K55" s="18"/>
      <c r="L55" s="18"/>
      <c r="M55" s="18"/>
      <c r="N55" s="100"/>
      <c r="O55" s="100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00"/>
      <c r="AE55" s="100"/>
      <c r="AF55" s="18"/>
      <c r="AG55" s="18"/>
      <c r="AH55" s="18"/>
      <c r="AI55" s="18"/>
      <c r="AJ55" s="18"/>
      <c r="AK55" s="18"/>
      <c r="AL55" s="18"/>
      <c r="AM55" s="11"/>
      <c r="AN55" s="11"/>
      <c r="AO55" s="11"/>
    </row>
    <row r="56" spans="1:42" ht="15.75" x14ac:dyDescent="0.25">
      <c r="A56" s="11"/>
      <c r="B56" s="86"/>
      <c r="C56" s="17" t="s">
        <v>85</v>
      </c>
      <c r="D56" s="11">
        <v>60</v>
      </c>
      <c r="E56" s="17">
        <v>60</v>
      </c>
      <c r="F56" s="11">
        <v>60</v>
      </c>
      <c r="G56" s="17">
        <v>60</v>
      </c>
      <c r="H56" s="18">
        <v>2.2999999999999998</v>
      </c>
      <c r="I56" s="18">
        <v>2.2999999999999998</v>
      </c>
      <c r="J56" s="18">
        <v>0.24</v>
      </c>
      <c r="K56" s="18">
        <v>0.24</v>
      </c>
      <c r="L56" s="18">
        <v>14.8</v>
      </c>
      <c r="M56" s="18">
        <v>14.8</v>
      </c>
      <c r="N56" s="100">
        <v>71</v>
      </c>
      <c r="O56" s="100">
        <v>71</v>
      </c>
      <c r="P56" s="18">
        <v>0.06</v>
      </c>
      <c r="Q56" s="18">
        <v>0.06</v>
      </c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>
        <v>0.6</v>
      </c>
      <c r="AC56" s="18">
        <v>0.6</v>
      </c>
      <c r="AD56" s="100">
        <v>12</v>
      </c>
      <c r="AE56" s="100">
        <v>12</v>
      </c>
      <c r="AF56" s="18">
        <v>39</v>
      </c>
      <c r="AG56" s="18">
        <v>39</v>
      </c>
      <c r="AH56" s="18">
        <v>8.4</v>
      </c>
      <c r="AI56" s="18">
        <v>8.4</v>
      </c>
      <c r="AJ56" s="18">
        <v>0.6</v>
      </c>
      <c r="AK56" s="18">
        <v>0.6</v>
      </c>
      <c r="AL56" s="18"/>
      <c r="AM56" s="11"/>
      <c r="AN56" s="11"/>
      <c r="AO56" s="11"/>
    </row>
    <row r="57" spans="1:42" ht="15.75" x14ac:dyDescent="0.25">
      <c r="A57" s="11"/>
      <c r="B57" s="90">
        <v>109</v>
      </c>
      <c r="C57" s="17" t="s">
        <v>113</v>
      </c>
      <c r="D57" s="11"/>
      <c r="E57" s="17"/>
      <c r="F57" s="11"/>
      <c r="G57" s="17"/>
      <c r="H57" s="18"/>
      <c r="I57" s="18"/>
      <c r="J57" s="18"/>
      <c r="K57" s="18"/>
      <c r="L57" s="18"/>
      <c r="M57" s="18"/>
      <c r="N57" s="100"/>
      <c r="O57" s="100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1"/>
      <c r="AN57" s="11"/>
      <c r="AO57" s="11"/>
    </row>
    <row r="58" spans="1:42" ht="15.75" x14ac:dyDescent="0.25">
      <c r="A58" s="11"/>
      <c r="B58" s="80"/>
      <c r="C58" s="17" t="s">
        <v>85</v>
      </c>
      <c r="D58" s="11">
        <v>60</v>
      </c>
      <c r="E58" s="17">
        <v>60</v>
      </c>
      <c r="F58" s="11">
        <v>60</v>
      </c>
      <c r="G58" s="17">
        <v>60</v>
      </c>
      <c r="H58" s="18">
        <v>4</v>
      </c>
      <c r="I58" s="18">
        <v>4</v>
      </c>
      <c r="J58" s="18">
        <v>0.7</v>
      </c>
      <c r="K58" s="18">
        <v>0.7</v>
      </c>
      <c r="L58" s="18">
        <v>20</v>
      </c>
      <c r="M58" s="18">
        <v>20</v>
      </c>
      <c r="N58" s="100">
        <v>104</v>
      </c>
      <c r="O58" s="100">
        <v>104</v>
      </c>
      <c r="P58" s="18">
        <v>0.05</v>
      </c>
      <c r="Q58" s="18">
        <v>0.05</v>
      </c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>
        <v>10.5</v>
      </c>
      <c r="AE58" s="18">
        <v>10.5</v>
      </c>
      <c r="AF58" s="18">
        <v>47</v>
      </c>
      <c r="AG58" s="18">
        <v>47</v>
      </c>
      <c r="AH58" s="18">
        <v>14</v>
      </c>
      <c r="AI58" s="18">
        <v>14</v>
      </c>
      <c r="AJ58" s="18"/>
      <c r="AK58" s="18"/>
      <c r="AL58" s="11"/>
      <c r="AM58" s="11"/>
      <c r="AN58" s="11"/>
      <c r="AO58" s="11"/>
    </row>
    <row r="59" spans="1:42" ht="15.75" x14ac:dyDescent="0.25">
      <c r="A59" s="11"/>
      <c r="B59" s="80"/>
      <c r="C59" s="17" t="s">
        <v>201</v>
      </c>
      <c r="D59" s="17"/>
      <c r="E59" s="17">
        <v>250</v>
      </c>
      <c r="F59" s="17"/>
      <c r="G59" s="17">
        <v>250</v>
      </c>
      <c r="H59" s="11">
        <v>0.92</v>
      </c>
      <c r="I59" s="11">
        <v>0.92</v>
      </c>
      <c r="J59" s="11">
        <v>0.7</v>
      </c>
      <c r="K59" s="11">
        <v>0.7</v>
      </c>
      <c r="L59" s="11">
        <v>22.5</v>
      </c>
      <c r="M59" s="11">
        <v>22.5</v>
      </c>
      <c r="N59" s="100">
        <v>100</v>
      </c>
      <c r="O59" s="100">
        <v>100</v>
      </c>
      <c r="P59" s="11">
        <v>5.3999999999999999E-2</v>
      </c>
      <c r="Q59" s="11">
        <v>5.3999999999999999E-2</v>
      </c>
      <c r="R59" s="11">
        <v>0.1</v>
      </c>
      <c r="S59" s="11">
        <v>0.1</v>
      </c>
      <c r="T59" s="11"/>
      <c r="U59" s="11"/>
      <c r="V59" s="11"/>
      <c r="W59" s="11"/>
      <c r="X59" s="11">
        <v>15</v>
      </c>
      <c r="Y59" s="11">
        <v>18</v>
      </c>
      <c r="Z59" s="11"/>
      <c r="AA59" s="11"/>
      <c r="AB59" s="11">
        <v>0.36</v>
      </c>
      <c r="AC59" s="11">
        <v>0.36</v>
      </c>
      <c r="AD59" s="11">
        <v>29</v>
      </c>
      <c r="AE59" s="11">
        <v>29</v>
      </c>
      <c r="AF59" s="11">
        <v>19.8</v>
      </c>
      <c r="AG59" s="11">
        <v>19.8</v>
      </c>
      <c r="AH59" s="11">
        <v>16.2</v>
      </c>
      <c r="AI59" s="11">
        <v>16.2</v>
      </c>
      <c r="AJ59" s="11">
        <v>0.96</v>
      </c>
      <c r="AK59" s="11">
        <v>0.96</v>
      </c>
      <c r="AL59" s="11">
        <v>8.9999999999999993E-3</v>
      </c>
      <c r="AM59" s="11">
        <v>1.4999999999999999E-2</v>
      </c>
      <c r="AN59" s="11">
        <v>0.7</v>
      </c>
      <c r="AO59" s="11">
        <v>0.7</v>
      </c>
    </row>
    <row r="60" spans="1:42" ht="15.75" x14ac:dyDescent="0.25">
      <c r="A60" s="11"/>
      <c r="B60" s="80"/>
      <c r="C60" s="17" t="s">
        <v>172</v>
      </c>
      <c r="D60" s="11"/>
      <c r="E60" s="17"/>
      <c r="F60" s="11"/>
      <c r="G60" s="17"/>
      <c r="H60" s="18"/>
      <c r="I60" s="18"/>
      <c r="J60" s="18"/>
      <c r="K60" s="18"/>
      <c r="L60" s="18"/>
      <c r="M60" s="18"/>
      <c r="N60" s="100">
        <f>SUM(N26:N59)</f>
        <v>967</v>
      </c>
      <c r="O60" s="100">
        <f>SUM(O26:O59)</f>
        <v>1077.2</v>
      </c>
      <c r="P60" s="18">
        <v>0.48</v>
      </c>
      <c r="Q60" s="18">
        <v>0.56000000000000005</v>
      </c>
      <c r="R60" s="18">
        <v>0.56000000000000005</v>
      </c>
      <c r="S60" s="18">
        <v>0.64</v>
      </c>
      <c r="T60" s="100">
        <f t="shared" ref="T60:AA60" si="1">SUM(T26:T58)</f>
        <v>4</v>
      </c>
      <c r="U60" s="100">
        <f t="shared" si="1"/>
        <v>4</v>
      </c>
      <c r="V60" s="18">
        <f t="shared" si="1"/>
        <v>0.04</v>
      </c>
      <c r="W60" s="18">
        <f t="shared" si="1"/>
        <v>0.04</v>
      </c>
      <c r="X60" s="100">
        <v>24</v>
      </c>
      <c r="Y60" s="100">
        <v>28</v>
      </c>
      <c r="Z60" s="100">
        <f t="shared" si="1"/>
        <v>280</v>
      </c>
      <c r="AA60" s="100">
        <f t="shared" si="1"/>
        <v>360</v>
      </c>
      <c r="AB60" s="100">
        <v>440</v>
      </c>
      <c r="AC60" s="100">
        <v>481</v>
      </c>
      <c r="AD60" s="100">
        <v>434</v>
      </c>
      <c r="AE60" s="100">
        <v>473</v>
      </c>
      <c r="AF60" s="100">
        <v>420</v>
      </c>
      <c r="AG60" s="100">
        <v>458</v>
      </c>
      <c r="AH60" s="100">
        <v>96</v>
      </c>
      <c r="AI60" s="100">
        <v>114</v>
      </c>
      <c r="AJ60" s="112">
        <v>4.8</v>
      </c>
      <c r="AK60" s="112">
        <v>7.2</v>
      </c>
      <c r="AL60" s="144">
        <v>1.2E-2</v>
      </c>
      <c r="AM60" s="144">
        <v>1.4999999999999999E-2</v>
      </c>
      <c r="AN60" s="112">
        <v>1.2</v>
      </c>
      <c r="AO60" s="112">
        <v>1.6</v>
      </c>
    </row>
    <row r="61" spans="1:42" s="6" customFormat="1" ht="15.75" x14ac:dyDescent="0.25">
      <c r="A61" s="30"/>
      <c r="B61" s="30"/>
      <c r="C61" s="83" t="s">
        <v>8</v>
      </c>
      <c r="D61" s="83"/>
      <c r="E61" s="83"/>
      <c r="F61" s="83"/>
      <c r="G61" s="83"/>
      <c r="H61" s="97">
        <f>SUM(H5:H60)</f>
        <v>53.930000000000007</v>
      </c>
      <c r="I61" s="97">
        <f>SUM(I5:I60)</f>
        <v>63.03</v>
      </c>
      <c r="J61" s="97">
        <f>SUM(J5:J60)</f>
        <v>55.080000000000013</v>
      </c>
      <c r="K61" s="97">
        <f>SUM(K5:K60)</f>
        <v>65.080000000000013</v>
      </c>
      <c r="L61" s="97">
        <v>232</v>
      </c>
      <c r="M61" s="97">
        <v>266</v>
      </c>
      <c r="N61" s="101">
        <v>1697</v>
      </c>
      <c r="O61" s="101">
        <v>1907</v>
      </c>
      <c r="P61" s="20">
        <v>0.95</v>
      </c>
      <c r="Q61" s="20">
        <v>1.1000000000000001</v>
      </c>
      <c r="R61" s="20">
        <v>1.9</v>
      </c>
      <c r="S61" s="20">
        <v>2.1</v>
      </c>
      <c r="T61" s="20">
        <v>8</v>
      </c>
      <c r="U61" s="20">
        <v>8</v>
      </c>
      <c r="V61" s="20">
        <v>0.13</v>
      </c>
      <c r="W61" s="20">
        <v>0.13</v>
      </c>
      <c r="X61" s="20">
        <v>44.5</v>
      </c>
      <c r="Y61" s="20">
        <v>51.9</v>
      </c>
      <c r="Z61" s="20">
        <v>508</v>
      </c>
      <c r="AA61" s="20">
        <v>728</v>
      </c>
      <c r="AB61" s="20">
        <v>801.70000000000016</v>
      </c>
      <c r="AC61" s="20">
        <v>881.70000000000016</v>
      </c>
      <c r="AD61" s="20">
        <v>822.5</v>
      </c>
      <c r="AE61" s="20">
        <v>882.5</v>
      </c>
      <c r="AF61" s="20">
        <v>784.38</v>
      </c>
      <c r="AG61" s="20">
        <v>847.38</v>
      </c>
      <c r="AH61" s="20">
        <v>194.19000000000003</v>
      </c>
      <c r="AI61" s="20">
        <v>227.39000000000001</v>
      </c>
      <c r="AJ61" s="20">
        <v>9.98</v>
      </c>
      <c r="AK61" s="20">
        <v>13.580000000000002</v>
      </c>
      <c r="AL61" s="20">
        <v>4.1999999999999996E-2</v>
      </c>
      <c r="AM61" s="20">
        <v>0.06</v>
      </c>
      <c r="AN61" s="20">
        <v>2.3999999999999995</v>
      </c>
      <c r="AO61" s="97">
        <v>3.4</v>
      </c>
      <c r="AP61" s="3"/>
    </row>
    <row r="62" spans="1:42" ht="16.5" customHeight="1" x14ac:dyDescent="0.25">
      <c r="A62" s="31"/>
      <c r="B62" s="31"/>
      <c r="C62" s="173"/>
      <c r="D62" s="204" t="s">
        <v>17</v>
      </c>
      <c r="E62" s="204"/>
      <c r="F62" s="205" t="s">
        <v>187</v>
      </c>
      <c r="G62" s="205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</row>
    <row r="63" spans="1:42" ht="15.75" x14ac:dyDescent="0.25">
      <c r="A63" s="31"/>
      <c r="B63" s="31"/>
      <c r="C63" s="162" t="s">
        <v>43</v>
      </c>
      <c r="D63" s="206">
        <f>H61</f>
        <v>53.930000000000007</v>
      </c>
      <c r="E63" s="206"/>
      <c r="F63" s="206">
        <f>I61</f>
        <v>63.03</v>
      </c>
      <c r="G63" s="206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</row>
    <row r="64" spans="1:42" ht="15.75" x14ac:dyDescent="0.25">
      <c r="A64" s="31"/>
      <c r="B64" s="31"/>
      <c r="C64" s="162" t="s">
        <v>44</v>
      </c>
      <c r="D64" s="206">
        <f>J61</f>
        <v>55.080000000000013</v>
      </c>
      <c r="E64" s="206"/>
      <c r="F64" s="206">
        <f>K61</f>
        <v>65.080000000000013</v>
      </c>
      <c r="G64" s="206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</row>
    <row r="65" spans="1:37" ht="15.75" x14ac:dyDescent="0.25">
      <c r="A65" s="31"/>
      <c r="B65" s="31"/>
      <c r="C65" s="162" t="s">
        <v>45</v>
      </c>
      <c r="D65" s="206">
        <f>L61</f>
        <v>232</v>
      </c>
      <c r="E65" s="206"/>
      <c r="F65" s="206">
        <f>M61</f>
        <v>266</v>
      </c>
      <c r="G65" s="206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</row>
    <row r="66" spans="1:37" ht="15.75" x14ac:dyDescent="0.25">
      <c r="A66" s="31"/>
      <c r="B66" s="31"/>
      <c r="C66" s="162" t="s">
        <v>46</v>
      </c>
      <c r="D66" s="206">
        <f>N61</f>
        <v>1697</v>
      </c>
      <c r="E66" s="206"/>
      <c r="F66" s="206">
        <f>O61</f>
        <v>1907</v>
      </c>
      <c r="G66" s="206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</row>
    <row r="67" spans="1:37" ht="15.75" x14ac:dyDescent="0.25">
      <c r="A67" s="31"/>
      <c r="B67" s="31"/>
      <c r="C67" s="22" t="s">
        <v>47</v>
      </c>
      <c r="D67" s="207">
        <f>P61</f>
        <v>0.95</v>
      </c>
      <c r="E67" s="207"/>
      <c r="F67" s="207">
        <f>Q61</f>
        <v>1.1000000000000001</v>
      </c>
      <c r="G67" s="207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</row>
    <row r="68" spans="1:37" ht="15.75" x14ac:dyDescent="0.25">
      <c r="A68" s="31"/>
      <c r="B68" s="31"/>
      <c r="C68" s="161" t="s">
        <v>177</v>
      </c>
      <c r="D68" s="207">
        <f>R61</f>
        <v>1.9</v>
      </c>
      <c r="E68" s="207"/>
      <c r="F68" s="207">
        <f>S61</f>
        <v>2.1</v>
      </c>
      <c r="G68" s="207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</row>
    <row r="69" spans="1:37" ht="15.75" x14ac:dyDescent="0.25">
      <c r="A69" s="31"/>
      <c r="B69" s="31"/>
      <c r="C69" s="161" t="s">
        <v>251</v>
      </c>
      <c r="D69" s="207">
        <f>T61</f>
        <v>8</v>
      </c>
      <c r="E69" s="207"/>
      <c r="F69" s="207">
        <f>U61</f>
        <v>8</v>
      </c>
      <c r="G69" s="207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</row>
    <row r="70" spans="1:37" ht="15.75" x14ac:dyDescent="0.25">
      <c r="A70" s="31"/>
      <c r="B70" s="31"/>
      <c r="C70" s="161" t="s">
        <v>178</v>
      </c>
      <c r="D70" s="207">
        <f>V61</f>
        <v>0.13</v>
      </c>
      <c r="E70" s="207"/>
      <c r="F70" s="207">
        <f>W61</f>
        <v>0.13</v>
      </c>
      <c r="G70" s="207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</row>
    <row r="71" spans="1:37" ht="15.75" x14ac:dyDescent="0.25">
      <c r="A71" s="31"/>
      <c r="B71" s="31"/>
      <c r="C71" s="22" t="s">
        <v>48</v>
      </c>
      <c r="D71" s="207">
        <f>X61</f>
        <v>44.5</v>
      </c>
      <c r="E71" s="207"/>
      <c r="F71" s="207">
        <f>Y61</f>
        <v>51.9</v>
      </c>
      <c r="G71" s="207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</row>
    <row r="72" spans="1:37" ht="15.75" x14ac:dyDescent="0.25">
      <c r="A72" s="31"/>
      <c r="B72" s="31"/>
      <c r="C72" s="22" t="s">
        <v>254</v>
      </c>
      <c r="D72" s="207">
        <f>Z61</f>
        <v>508</v>
      </c>
      <c r="E72" s="207"/>
      <c r="F72" s="207">
        <f>AA61</f>
        <v>728</v>
      </c>
      <c r="G72" s="207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</row>
    <row r="73" spans="1:37" ht="15.75" x14ac:dyDescent="0.25">
      <c r="A73" s="31"/>
      <c r="B73" s="31"/>
      <c r="C73" s="22" t="s">
        <v>255</v>
      </c>
      <c r="D73" s="207">
        <f>AB61</f>
        <v>801.70000000000016</v>
      </c>
      <c r="E73" s="207"/>
      <c r="F73" s="207">
        <f>AC61</f>
        <v>881.70000000000016</v>
      </c>
      <c r="G73" s="207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</row>
    <row r="74" spans="1:37" ht="15.75" x14ac:dyDescent="0.25">
      <c r="A74" s="31"/>
      <c r="B74" s="31"/>
      <c r="C74" s="22" t="s">
        <v>49</v>
      </c>
      <c r="D74" s="207">
        <f>AD61</f>
        <v>822.5</v>
      </c>
      <c r="E74" s="207"/>
      <c r="F74" s="207">
        <f>AE61</f>
        <v>882.5</v>
      </c>
      <c r="G74" s="207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</row>
    <row r="75" spans="1:37" ht="15.75" x14ac:dyDescent="0.25">
      <c r="A75" s="31"/>
      <c r="B75" s="31"/>
      <c r="C75" s="22" t="s">
        <v>50</v>
      </c>
      <c r="D75" s="207">
        <f>AF61</f>
        <v>784.38</v>
      </c>
      <c r="E75" s="207"/>
      <c r="F75" s="207">
        <f>AG61</f>
        <v>847.38</v>
      </c>
      <c r="G75" s="207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</row>
    <row r="76" spans="1:37" ht="15.75" x14ac:dyDescent="0.25">
      <c r="A76" s="31"/>
      <c r="B76" s="31"/>
      <c r="C76" s="22" t="s">
        <v>51</v>
      </c>
      <c r="D76" s="207">
        <f>AH61</f>
        <v>194.19000000000003</v>
      </c>
      <c r="E76" s="207"/>
      <c r="F76" s="207">
        <f>AI61</f>
        <v>227.39000000000001</v>
      </c>
      <c r="G76" s="207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</row>
    <row r="77" spans="1:37" ht="15.75" x14ac:dyDescent="0.25">
      <c r="A77" s="31"/>
      <c r="B77" s="31"/>
      <c r="C77" s="22" t="s">
        <v>52</v>
      </c>
      <c r="D77" s="207">
        <f>AJ61</f>
        <v>9.98</v>
      </c>
      <c r="E77" s="207"/>
      <c r="F77" s="207">
        <f>AK61</f>
        <v>13.580000000000002</v>
      </c>
      <c r="G77" s="207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</row>
    <row r="78" spans="1:37" ht="15.75" x14ac:dyDescent="0.25">
      <c r="A78" s="31"/>
      <c r="B78" s="31"/>
      <c r="C78" s="22" t="s">
        <v>252</v>
      </c>
      <c r="D78" s="208">
        <f>AL61</f>
        <v>4.1999999999999996E-2</v>
      </c>
      <c r="E78" s="208"/>
      <c r="F78" s="208">
        <f>AM61</f>
        <v>0.06</v>
      </c>
      <c r="G78" s="208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</row>
    <row r="79" spans="1:37" ht="15.75" x14ac:dyDescent="0.25">
      <c r="A79" s="31"/>
      <c r="B79" s="31"/>
      <c r="C79" s="22" t="s">
        <v>253</v>
      </c>
      <c r="D79" s="207">
        <f>AN61</f>
        <v>2.3999999999999995</v>
      </c>
      <c r="E79" s="207"/>
      <c r="F79" s="207">
        <f>AO61</f>
        <v>3.4</v>
      </c>
      <c r="G79" s="207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</row>
    <row r="80" spans="1:37" ht="15.75" x14ac:dyDescent="0.25">
      <c r="A80" s="31"/>
      <c r="B80" s="31"/>
      <c r="C80" s="31"/>
      <c r="D80" s="31"/>
      <c r="E80" s="31"/>
      <c r="F80" s="31"/>
      <c r="G80" s="3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</row>
    <row r="81" spans="1:37" ht="15.75" x14ac:dyDescent="0.25">
      <c r="A81" s="30"/>
      <c r="B81" s="30" t="s">
        <v>157</v>
      </c>
      <c r="C81" s="30"/>
      <c r="D81" s="31"/>
      <c r="E81" s="31"/>
      <c r="F81" s="31"/>
      <c r="G81" s="3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</row>
    <row r="82" spans="1:37" ht="15.75" x14ac:dyDescent="0.25">
      <c r="A82" s="3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</row>
  </sheetData>
  <mergeCells count="36">
    <mergeCell ref="D78:E78"/>
    <mergeCell ref="F78:G78"/>
    <mergeCell ref="D79:E79"/>
    <mergeCell ref="F79:G79"/>
    <mergeCell ref="F67:G67"/>
    <mergeCell ref="F68:G68"/>
    <mergeCell ref="F69:G69"/>
    <mergeCell ref="F70:G70"/>
    <mergeCell ref="D77:E77"/>
    <mergeCell ref="F71:G71"/>
    <mergeCell ref="F72:G72"/>
    <mergeCell ref="F73:G73"/>
    <mergeCell ref="F74:G74"/>
    <mergeCell ref="F75:G75"/>
    <mergeCell ref="F76:G76"/>
    <mergeCell ref="F77:G77"/>
    <mergeCell ref="D72:E72"/>
    <mergeCell ref="D73:E73"/>
    <mergeCell ref="D74:E74"/>
    <mergeCell ref="D75:E75"/>
    <mergeCell ref="D76:E76"/>
    <mergeCell ref="D67:E67"/>
    <mergeCell ref="D68:E68"/>
    <mergeCell ref="D69:E69"/>
    <mergeCell ref="D70:E70"/>
    <mergeCell ref="D71:E71"/>
    <mergeCell ref="D65:E65"/>
    <mergeCell ref="F65:G65"/>
    <mergeCell ref="D66:E66"/>
    <mergeCell ref="F66:G66"/>
    <mergeCell ref="D62:E62"/>
    <mergeCell ref="F62:G62"/>
    <mergeCell ref="D63:E63"/>
    <mergeCell ref="F63:G63"/>
    <mergeCell ref="D64:E64"/>
    <mergeCell ref="F64:G64"/>
  </mergeCells>
  <printOptions horizontalCentered="1"/>
  <pageMargins left="0.25" right="0.25" top="0.75" bottom="0.75" header="0.3" footer="0.3"/>
  <pageSetup paperSize="9" scale="40" fitToHeight="0" orientation="landscape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O82"/>
  <sheetViews>
    <sheetView view="pageBreakPreview" zoomScale="84" zoomScaleNormal="70" zoomScaleSheetLayoutView="84" workbookViewId="0">
      <pane ySplit="3" topLeftCell="A25" activePane="bottomLeft" state="frozen"/>
      <selection activeCell="G36" sqref="G36"/>
      <selection pane="bottomLeft" activeCell="L65" sqref="L65"/>
    </sheetView>
  </sheetViews>
  <sheetFormatPr defaultRowHeight="15" x14ac:dyDescent="0.25"/>
  <cols>
    <col min="1" max="1" width="7.7109375" style="2" customWidth="1"/>
    <col min="2" max="2" width="8" style="2" customWidth="1"/>
    <col min="3" max="3" width="26.28515625" style="2" customWidth="1"/>
    <col min="4" max="7" width="7.7109375" style="2" customWidth="1"/>
    <col min="8" max="9" width="6.7109375" style="2" customWidth="1"/>
    <col min="10" max="10" width="6.42578125" style="2" customWidth="1"/>
    <col min="11" max="11" width="6.85546875" style="2" customWidth="1"/>
    <col min="12" max="12" width="8.42578125" style="2" customWidth="1"/>
    <col min="13" max="14" width="8.85546875" style="2" customWidth="1"/>
    <col min="15" max="15" width="8.28515625" style="2" customWidth="1"/>
    <col min="16" max="19" width="7.7109375" style="2" customWidth="1"/>
    <col min="20" max="20" width="6.85546875" style="2" customWidth="1"/>
    <col min="21" max="21" width="6.5703125" style="2" customWidth="1"/>
    <col min="22" max="23" width="5.85546875" style="2" customWidth="1"/>
    <col min="24" max="24" width="7.42578125" style="2" customWidth="1"/>
    <col min="25" max="25" width="6.7109375" style="2" customWidth="1"/>
    <col min="26" max="28" width="7.7109375" style="2" customWidth="1"/>
    <col min="29" max="29" width="9" style="2" customWidth="1"/>
    <col min="30" max="30" width="7.7109375" style="2" customWidth="1"/>
    <col min="31" max="31" width="9.5703125" style="2" customWidth="1"/>
    <col min="32" max="32" width="7.7109375" style="2" customWidth="1"/>
    <col min="33" max="33" width="9.28515625" style="2" customWidth="1"/>
    <col min="34" max="37" width="7.7109375" style="2" customWidth="1"/>
    <col min="38" max="16384" width="9.140625" style="2"/>
  </cols>
  <sheetData>
    <row r="2" spans="1:41" ht="15.75" x14ac:dyDescent="0.25">
      <c r="A2" s="11" t="s">
        <v>96</v>
      </c>
      <c r="B2" s="11" t="s">
        <v>96</v>
      </c>
      <c r="C2" s="12" t="s">
        <v>12</v>
      </c>
      <c r="D2" s="12" t="s">
        <v>17</v>
      </c>
      <c r="E2" s="13"/>
      <c r="F2" s="12" t="s">
        <v>187</v>
      </c>
      <c r="G2" s="13"/>
      <c r="H2" s="13"/>
      <c r="I2" s="13"/>
      <c r="J2" s="13"/>
      <c r="K2" s="13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4"/>
      <c r="AM2" s="4"/>
      <c r="AN2" s="4"/>
      <c r="AO2" s="4"/>
    </row>
    <row r="3" spans="1:41" ht="15.75" x14ac:dyDescent="0.25">
      <c r="A3" s="11"/>
      <c r="B3" s="80"/>
      <c r="C3" s="11"/>
      <c r="D3" s="11" t="s">
        <v>14</v>
      </c>
      <c r="E3" s="11" t="s">
        <v>15</v>
      </c>
      <c r="F3" s="11" t="s">
        <v>14</v>
      </c>
      <c r="G3" s="11" t="s">
        <v>15</v>
      </c>
      <c r="H3" s="11" t="s">
        <v>0</v>
      </c>
      <c r="I3" s="11" t="s">
        <v>0</v>
      </c>
      <c r="J3" s="11" t="s">
        <v>1</v>
      </c>
      <c r="K3" s="11" t="s">
        <v>1</v>
      </c>
      <c r="L3" s="11" t="s">
        <v>2</v>
      </c>
      <c r="M3" s="11" t="s">
        <v>2</v>
      </c>
      <c r="N3" s="11" t="s">
        <v>7</v>
      </c>
      <c r="O3" s="11" t="s">
        <v>7</v>
      </c>
      <c r="P3" s="17" t="s">
        <v>3</v>
      </c>
      <c r="Q3" s="17" t="s">
        <v>3</v>
      </c>
      <c r="R3" s="17" t="s">
        <v>170</v>
      </c>
      <c r="S3" s="17" t="s">
        <v>170</v>
      </c>
      <c r="T3" s="17" t="s">
        <v>232</v>
      </c>
      <c r="U3" s="17" t="s">
        <v>232</v>
      </c>
      <c r="V3" s="17" t="s">
        <v>171</v>
      </c>
      <c r="W3" s="17" t="s">
        <v>171</v>
      </c>
      <c r="X3" s="17" t="s">
        <v>4</v>
      </c>
      <c r="Y3" s="17" t="s">
        <v>4</v>
      </c>
      <c r="Z3" s="17" t="s">
        <v>38</v>
      </c>
      <c r="AA3" s="17" t="s">
        <v>38</v>
      </c>
      <c r="AB3" s="17" t="s">
        <v>233</v>
      </c>
      <c r="AC3" s="17" t="s">
        <v>233</v>
      </c>
      <c r="AD3" s="17" t="s">
        <v>5</v>
      </c>
      <c r="AE3" s="17" t="s">
        <v>5</v>
      </c>
      <c r="AF3" s="17" t="s">
        <v>41</v>
      </c>
      <c r="AG3" s="17" t="s">
        <v>41</v>
      </c>
      <c r="AH3" s="17" t="s">
        <v>39</v>
      </c>
      <c r="AI3" s="17" t="s">
        <v>39</v>
      </c>
      <c r="AJ3" s="17" t="s">
        <v>6</v>
      </c>
      <c r="AK3" s="17" t="s">
        <v>6</v>
      </c>
      <c r="AL3" s="17" t="s">
        <v>234</v>
      </c>
      <c r="AM3" s="17" t="s">
        <v>234</v>
      </c>
      <c r="AN3" s="17" t="s">
        <v>235</v>
      </c>
      <c r="AO3" s="17" t="s">
        <v>235</v>
      </c>
    </row>
    <row r="4" spans="1:41" ht="15.75" x14ac:dyDescent="0.25">
      <c r="A4" s="11"/>
      <c r="B4" s="80"/>
      <c r="C4" s="14" t="s">
        <v>28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</row>
    <row r="5" spans="1:41" ht="19.5" customHeight="1" x14ac:dyDescent="0.25">
      <c r="A5" s="11"/>
      <c r="B5" s="80">
        <v>416</v>
      </c>
      <c r="C5" s="16" t="s">
        <v>133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</row>
    <row r="6" spans="1:41" ht="15.75" x14ac:dyDescent="0.25">
      <c r="A6" s="11"/>
      <c r="B6" s="80"/>
      <c r="C6" s="11" t="s">
        <v>134</v>
      </c>
      <c r="D6" s="11">
        <v>31</v>
      </c>
      <c r="E6" s="11">
        <v>31</v>
      </c>
      <c r="F6" s="11">
        <v>39</v>
      </c>
      <c r="G6" s="11">
        <v>39</v>
      </c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</row>
    <row r="7" spans="1:41" ht="15.75" x14ac:dyDescent="0.25">
      <c r="A7" s="11"/>
      <c r="B7" s="80"/>
      <c r="C7" s="11" t="s">
        <v>124</v>
      </c>
      <c r="D7" s="11">
        <v>170</v>
      </c>
      <c r="E7" s="11">
        <v>170</v>
      </c>
      <c r="F7" s="11">
        <v>170</v>
      </c>
      <c r="G7" s="11">
        <v>170</v>
      </c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</row>
    <row r="8" spans="1:41" ht="15.75" x14ac:dyDescent="0.25">
      <c r="A8" s="11"/>
      <c r="B8" s="80"/>
      <c r="C8" s="11" t="s">
        <v>22</v>
      </c>
      <c r="D8" s="11">
        <v>5</v>
      </c>
      <c r="E8" s="11">
        <v>5</v>
      </c>
      <c r="F8" s="11">
        <v>6</v>
      </c>
      <c r="G8" s="11">
        <v>6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</row>
    <row r="9" spans="1:41" ht="15.75" x14ac:dyDescent="0.25">
      <c r="A9" s="11"/>
      <c r="B9" s="80"/>
      <c r="C9" s="11" t="s">
        <v>20</v>
      </c>
      <c r="D9" s="11">
        <v>68</v>
      </c>
      <c r="E9" s="11">
        <v>68</v>
      </c>
      <c r="F9" s="11">
        <v>85</v>
      </c>
      <c r="G9" s="11">
        <v>85</v>
      </c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</row>
    <row r="10" spans="1:41" ht="15.75" x14ac:dyDescent="0.25">
      <c r="A10" s="11"/>
      <c r="B10" s="80"/>
      <c r="C10" s="11" t="s">
        <v>21</v>
      </c>
      <c r="D10" s="11">
        <v>5</v>
      </c>
      <c r="E10" s="11">
        <v>5</v>
      </c>
      <c r="F10" s="11">
        <v>6</v>
      </c>
      <c r="G10" s="11">
        <v>6</v>
      </c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</row>
    <row r="11" spans="1:41" ht="15.75" x14ac:dyDescent="0.25">
      <c r="A11" s="11"/>
      <c r="B11" s="80"/>
      <c r="C11" s="11" t="s">
        <v>26</v>
      </c>
      <c r="D11" s="11">
        <v>1</v>
      </c>
      <c r="E11" s="11">
        <v>1</v>
      </c>
      <c r="F11" s="11">
        <v>1</v>
      </c>
      <c r="G11" s="11">
        <v>1</v>
      </c>
      <c r="H11" s="11"/>
      <c r="I11" s="18"/>
      <c r="J11" s="11"/>
      <c r="K11" s="18"/>
      <c r="L11" s="11"/>
      <c r="M11" s="18"/>
      <c r="N11" s="11"/>
      <c r="O11" s="18"/>
      <c r="P11" s="11"/>
      <c r="Q11" s="18"/>
      <c r="R11" s="18"/>
      <c r="S11" s="18"/>
      <c r="T11" s="18"/>
      <c r="U11" s="18"/>
      <c r="V11" s="18"/>
      <c r="W11" s="18"/>
      <c r="X11" s="11"/>
      <c r="Y11" s="18"/>
      <c r="Z11" s="11"/>
      <c r="AA11" s="18"/>
      <c r="AB11" s="11"/>
      <c r="AC11" s="18"/>
      <c r="AD11" s="11"/>
      <c r="AE11" s="18"/>
      <c r="AF11" s="11"/>
      <c r="AG11" s="18"/>
      <c r="AH11" s="11"/>
      <c r="AI11" s="18"/>
      <c r="AJ11" s="11"/>
      <c r="AK11" s="18"/>
      <c r="AL11" s="11"/>
      <c r="AM11" s="11"/>
      <c r="AN11" s="11"/>
      <c r="AO11" s="11"/>
    </row>
    <row r="12" spans="1:41" ht="15.75" x14ac:dyDescent="0.25">
      <c r="A12" s="11"/>
      <c r="B12" s="80"/>
      <c r="C12" s="17" t="s">
        <v>13</v>
      </c>
      <c r="D12" s="11"/>
      <c r="E12" s="17">
        <v>220</v>
      </c>
      <c r="F12" s="11"/>
      <c r="G12" s="17">
        <v>250</v>
      </c>
      <c r="H12" s="25">
        <v>12</v>
      </c>
      <c r="I12" s="25">
        <v>14</v>
      </c>
      <c r="J12" s="25">
        <v>9</v>
      </c>
      <c r="K12" s="25">
        <v>11</v>
      </c>
      <c r="L12" s="25">
        <v>42</v>
      </c>
      <c r="M12" s="25">
        <v>50</v>
      </c>
      <c r="N12" s="25">
        <v>220</v>
      </c>
      <c r="O12" s="25">
        <v>300</v>
      </c>
      <c r="P12" s="25">
        <v>0.3</v>
      </c>
      <c r="Q12" s="25">
        <v>0.4</v>
      </c>
      <c r="R12" s="25">
        <v>0.12</v>
      </c>
      <c r="S12" s="25">
        <v>0.22</v>
      </c>
      <c r="T12" s="25">
        <v>3</v>
      </c>
      <c r="U12" s="25">
        <v>3</v>
      </c>
      <c r="V12" s="25"/>
      <c r="W12" s="25"/>
      <c r="X12" s="25">
        <v>14</v>
      </c>
      <c r="Y12" s="25">
        <v>17</v>
      </c>
      <c r="Z12" s="25">
        <v>170</v>
      </c>
      <c r="AA12" s="25">
        <v>190</v>
      </c>
      <c r="AB12" s="25">
        <v>300</v>
      </c>
      <c r="AC12" s="25">
        <v>310</v>
      </c>
      <c r="AD12" s="25">
        <v>290</v>
      </c>
      <c r="AE12" s="25">
        <v>300</v>
      </c>
      <c r="AF12" s="25">
        <v>200</v>
      </c>
      <c r="AG12" s="25">
        <v>210</v>
      </c>
      <c r="AH12" s="25">
        <v>52</v>
      </c>
      <c r="AI12" s="25">
        <v>72</v>
      </c>
      <c r="AJ12" s="25">
        <v>2.6</v>
      </c>
      <c r="AK12" s="25">
        <v>3</v>
      </c>
      <c r="AL12" s="11">
        <v>8.9999999999999993E-3</v>
      </c>
      <c r="AM12" s="11">
        <v>1.4999999999999999E-2</v>
      </c>
      <c r="AN12" s="11">
        <v>0.9</v>
      </c>
      <c r="AO12" s="11">
        <v>1.2</v>
      </c>
    </row>
    <row r="13" spans="1:41" ht="31.5" x14ac:dyDescent="0.25">
      <c r="A13" s="11"/>
      <c r="B13" s="80">
        <v>501</v>
      </c>
      <c r="C13" s="16" t="s">
        <v>184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</row>
    <row r="14" spans="1:41" ht="15.75" x14ac:dyDescent="0.25">
      <c r="A14" s="11"/>
      <c r="B14" s="80"/>
      <c r="C14" s="11" t="s">
        <v>192</v>
      </c>
      <c r="D14" s="11">
        <v>9</v>
      </c>
      <c r="E14" s="11">
        <v>9</v>
      </c>
      <c r="F14" s="11">
        <v>9</v>
      </c>
      <c r="G14" s="11">
        <v>9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</row>
    <row r="15" spans="1:41" ht="15.75" x14ac:dyDescent="0.25">
      <c r="A15" s="11"/>
      <c r="B15" s="80"/>
      <c r="C15" s="11" t="s">
        <v>101</v>
      </c>
      <c r="D15" s="11">
        <v>10</v>
      </c>
      <c r="E15" s="11">
        <v>10</v>
      </c>
      <c r="F15" s="11">
        <v>10</v>
      </c>
      <c r="G15" s="11">
        <v>10</v>
      </c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</row>
    <row r="16" spans="1:41" ht="15.75" x14ac:dyDescent="0.25">
      <c r="A16" s="11"/>
      <c r="B16" s="80"/>
      <c r="C16" s="11" t="s">
        <v>78</v>
      </c>
      <c r="D16" s="11">
        <v>150</v>
      </c>
      <c r="E16" s="11">
        <v>150</v>
      </c>
      <c r="F16" s="11">
        <v>150</v>
      </c>
      <c r="G16" s="11">
        <v>150</v>
      </c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</row>
    <row r="17" spans="1:41" ht="15.75" x14ac:dyDescent="0.25">
      <c r="A17" s="11"/>
      <c r="B17" s="80"/>
      <c r="C17" s="11" t="s">
        <v>20</v>
      </c>
      <c r="D17" s="11">
        <v>70</v>
      </c>
      <c r="E17" s="11">
        <v>70</v>
      </c>
      <c r="F17" s="11">
        <v>70</v>
      </c>
      <c r="G17" s="11">
        <v>70</v>
      </c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</row>
    <row r="18" spans="1:41" ht="15.75" x14ac:dyDescent="0.25">
      <c r="A18" s="11"/>
      <c r="B18" s="80"/>
      <c r="C18" s="17" t="s">
        <v>97</v>
      </c>
      <c r="D18" s="17"/>
      <c r="E18" s="17">
        <v>200</v>
      </c>
      <c r="F18" s="17"/>
      <c r="G18" s="17">
        <v>200</v>
      </c>
      <c r="H18" s="17">
        <v>3.2</v>
      </c>
      <c r="I18" s="17">
        <v>3.2</v>
      </c>
      <c r="J18" s="17">
        <v>7.7</v>
      </c>
      <c r="K18" s="17">
        <v>7.7</v>
      </c>
      <c r="L18" s="17">
        <v>15.9</v>
      </c>
      <c r="M18" s="17">
        <v>15.9</v>
      </c>
      <c r="N18" s="17">
        <v>101</v>
      </c>
      <c r="O18" s="17">
        <v>101</v>
      </c>
      <c r="P18" s="17">
        <v>0.04</v>
      </c>
      <c r="Q18" s="17">
        <v>0.04</v>
      </c>
      <c r="R18" s="17">
        <v>0.3</v>
      </c>
      <c r="S18" s="17">
        <v>0.42</v>
      </c>
      <c r="T18" s="17"/>
      <c r="U18" s="17"/>
      <c r="V18" s="17">
        <v>0.03</v>
      </c>
      <c r="W18" s="17">
        <v>0.03</v>
      </c>
      <c r="X18" s="17">
        <v>4</v>
      </c>
      <c r="Y18" s="17">
        <v>4</v>
      </c>
      <c r="Z18" s="17">
        <v>40</v>
      </c>
      <c r="AA18" s="17">
        <v>80</v>
      </c>
      <c r="AB18" s="17">
        <v>30</v>
      </c>
      <c r="AC18" s="17">
        <v>50</v>
      </c>
      <c r="AD18" s="17">
        <v>30</v>
      </c>
      <c r="AE18" s="17">
        <v>50</v>
      </c>
      <c r="AF18" s="17">
        <v>93</v>
      </c>
      <c r="AG18" s="17">
        <v>93</v>
      </c>
      <c r="AH18" s="17">
        <v>15</v>
      </c>
      <c r="AI18" s="17">
        <v>15</v>
      </c>
      <c r="AJ18" s="17">
        <v>0.4</v>
      </c>
      <c r="AK18" s="17">
        <v>0.4</v>
      </c>
      <c r="AL18" s="11"/>
      <c r="AM18" s="11"/>
      <c r="AN18" s="11"/>
      <c r="AO18" s="11"/>
    </row>
    <row r="19" spans="1:41" ht="15.75" x14ac:dyDescent="0.25">
      <c r="A19" s="11"/>
      <c r="B19" s="86">
        <v>109</v>
      </c>
      <c r="C19" s="17" t="s">
        <v>113</v>
      </c>
      <c r="D19" s="11"/>
      <c r="E19" s="17"/>
      <c r="F19" s="11"/>
      <c r="G19" s="17"/>
      <c r="H19" s="18"/>
      <c r="I19" s="18"/>
      <c r="J19" s="18"/>
      <c r="K19" s="18"/>
      <c r="L19" s="18"/>
      <c r="M19" s="18"/>
      <c r="N19" s="100"/>
      <c r="O19" s="100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1"/>
      <c r="AM19" s="11"/>
      <c r="AN19" s="11"/>
      <c r="AO19" s="11"/>
    </row>
    <row r="20" spans="1:41" ht="15.75" x14ac:dyDescent="0.25">
      <c r="A20" s="11"/>
      <c r="B20" s="86"/>
      <c r="C20" s="17" t="s">
        <v>85</v>
      </c>
      <c r="D20" s="11"/>
      <c r="E20" s="17"/>
      <c r="F20" s="11">
        <v>50</v>
      </c>
      <c r="G20" s="17">
        <v>50</v>
      </c>
      <c r="H20" s="18"/>
      <c r="I20" s="18">
        <v>2</v>
      </c>
      <c r="J20" s="18"/>
      <c r="K20" s="18">
        <v>0.3</v>
      </c>
      <c r="L20" s="18"/>
      <c r="M20" s="18">
        <v>10</v>
      </c>
      <c r="N20" s="100"/>
      <c r="O20" s="100">
        <v>52</v>
      </c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>
        <v>23.5</v>
      </c>
      <c r="AH20" s="18"/>
      <c r="AI20" s="18">
        <v>7</v>
      </c>
      <c r="AJ20" s="18"/>
      <c r="AK20" s="18">
        <v>1.2</v>
      </c>
      <c r="AL20" s="11"/>
      <c r="AM20" s="11"/>
      <c r="AN20" s="11"/>
      <c r="AO20" s="11"/>
    </row>
    <row r="21" spans="1:41" ht="15.75" x14ac:dyDescent="0.25">
      <c r="A21" s="11"/>
      <c r="B21" s="95">
        <v>94</v>
      </c>
      <c r="C21" s="26" t="s">
        <v>108</v>
      </c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11"/>
      <c r="AM21" s="11"/>
      <c r="AN21" s="11"/>
      <c r="AO21" s="11"/>
    </row>
    <row r="22" spans="1:41" ht="15.75" x14ac:dyDescent="0.25">
      <c r="A22" s="11"/>
      <c r="B22" s="88"/>
      <c r="C22" s="11" t="s">
        <v>22</v>
      </c>
      <c r="D22" s="11">
        <v>20</v>
      </c>
      <c r="E22" s="11">
        <v>20</v>
      </c>
      <c r="F22" s="11">
        <v>20</v>
      </c>
      <c r="G22" s="11">
        <v>20</v>
      </c>
      <c r="H22" s="11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11"/>
      <c r="AM22" s="11"/>
      <c r="AN22" s="11"/>
      <c r="AO22" s="11"/>
    </row>
    <row r="23" spans="1:41" ht="15.75" x14ac:dyDescent="0.25">
      <c r="A23" s="11"/>
      <c r="B23" s="88"/>
      <c r="C23" s="11" t="s">
        <v>109</v>
      </c>
      <c r="D23" s="11">
        <v>60</v>
      </c>
      <c r="E23" s="11">
        <v>60</v>
      </c>
      <c r="F23" s="11">
        <v>60</v>
      </c>
      <c r="G23" s="11">
        <v>60</v>
      </c>
      <c r="H23" s="11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11"/>
      <c r="AM23" s="11"/>
      <c r="AN23" s="11"/>
      <c r="AO23" s="11"/>
    </row>
    <row r="24" spans="1:41" ht="15.75" x14ac:dyDescent="0.25">
      <c r="A24" s="11"/>
      <c r="B24" s="88"/>
      <c r="C24" s="11" t="s">
        <v>85</v>
      </c>
      <c r="D24" s="11"/>
      <c r="E24" s="19">
        <v>80</v>
      </c>
      <c r="F24" s="11"/>
      <c r="G24" s="19">
        <v>80</v>
      </c>
      <c r="H24" s="11">
        <v>4.9000000000000004</v>
      </c>
      <c r="I24" s="25">
        <v>4.9000000000000004</v>
      </c>
      <c r="J24" s="25">
        <v>15.1</v>
      </c>
      <c r="K24" s="25">
        <v>15.1</v>
      </c>
      <c r="L24" s="25">
        <v>29.2</v>
      </c>
      <c r="M24" s="25">
        <v>29.2</v>
      </c>
      <c r="N24" s="25">
        <v>272</v>
      </c>
      <c r="O24" s="25">
        <v>272</v>
      </c>
      <c r="P24" s="18">
        <v>0.06</v>
      </c>
      <c r="Q24" s="18">
        <v>0.06</v>
      </c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>
        <v>12</v>
      </c>
      <c r="AE24" s="18">
        <v>12</v>
      </c>
      <c r="AF24" s="100">
        <v>39</v>
      </c>
      <c r="AG24" s="100">
        <v>39</v>
      </c>
      <c r="AH24" s="18">
        <v>8.4</v>
      </c>
      <c r="AI24" s="18">
        <v>8.4</v>
      </c>
      <c r="AJ24" s="18">
        <v>0.66</v>
      </c>
      <c r="AK24" s="18">
        <v>0.66</v>
      </c>
      <c r="AL24" s="11"/>
      <c r="AM24" s="11"/>
      <c r="AN24" s="11"/>
      <c r="AO24" s="11"/>
    </row>
    <row r="25" spans="1:41" ht="15.75" x14ac:dyDescent="0.25">
      <c r="A25" s="11"/>
      <c r="B25" s="88"/>
      <c r="C25" s="17" t="s">
        <v>201</v>
      </c>
      <c r="D25" s="17"/>
      <c r="E25" s="17">
        <v>250</v>
      </c>
      <c r="F25" s="17"/>
      <c r="G25" s="17">
        <v>250</v>
      </c>
      <c r="H25" s="11">
        <v>0.92</v>
      </c>
      <c r="I25" s="11">
        <v>0.92</v>
      </c>
      <c r="J25" s="11">
        <v>0.7</v>
      </c>
      <c r="K25" s="11">
        <v>0.7</v>
      </c>
      <c r="L25" s="11">
        <v>22.5</v>
      </c>
      <c r="M25" s="11">
        <v>22.5</v>
      </c>
      <c r="N25" s="100">
        <v>100</v>
      </c>
      <c r="O25" s="100">
        <v>100</v>
      </c>
      <c r="P25" s="11">
        <v>5.3999999999999999E-2</v>
      </c>
      <c r="Q25" s="11">
        <v>5.3999999999999999E-2</v>
      </c>
      <c r="R25" s="11">
        <v>0.1</v>
      </c>
      <c r="S25" s="11">
        <v>0.1</v>
      </c>
      <c r="T25" s="11"/>
      <c r="U25" s="11"/>
      <c r="V25" s="11"/>
      <c r="W25" s="11"/>
      <c r="X25" s="11">
        <v>15</v>
      </c>
      <c r="Y25" s="11">
        <v>18</v>
      </c>
      <c r="Z25" s="11"/>
      <c r="AA25" s="11"/>
      <c r="AB25" s="11">
        <v>0.36</v>
      </c>
      <c r="AC25" s="11">
        <v>0.36</v>
      </c>
      <c r="AD25" s="11">
        <v>29</v>
      </c>
      <c r="AE25" s="11">
        <v>29</v>
      </c>
      <c r="AF25" s="11">
        <v>19.8</v>
      </c>
      <c r="AG25" s="11">
        <v>19.8</v>
      </c>
      <c r="AH25" s="11">
        <v>16.2</v>
      </c>
      <c r="AI25" s="11">
        <v>16.2</v>
      </c>
      <c r="AJ25" s="11">
        <v>0.96</v>
      </c>
      <c r="AK25" s="11">
        <v>0.96</v>
      </c>
      <c r="AL25" s="11">
        <v>8.9999999999999993E-3</v>
      </c>
      <c r="AM25" s="11">
        <v>1.4999999999999999E-2</v>
      </c>
      <c r="AN25" s="11">
        <v>0.7</v>
      </c>
      <c r="AO25" s="11">
        <v>0.7</v>
      </c>
    </row>
    <row r="26" spans="1:41" ht="15.75" x14ac:dyDescent="0.25">
      <c r="A26" s="11"/>
      <c r="B26" s="80"/>
      <c r="C26" s="25" t="s">
        <v>172</v>
      </c>
      <c r="D26" s="25"/>
      <c r="E26" s="27"/>
      <c r="F26" s="25"/>
      <c r="G26" s="27"/>
      <c r="H26" s="25"/>
      <c r="I26" s="25"/>
      <c r="J26" s="25"/>
      <c r="K26" s="25"/>
      <c r="L26" s="25"/>
      <c r="M26" s="25"/>
      <c r="N26" s="25">
        <f>SUM(N7:N25)</f>
        <v>693</v>
      </c>
      <c r="O26" s="25">
        <f>SUM(O7:O25)</f>
        <v>825</v>
      </c>
      <c r="P26" s="143">
        <v>0.36</v>
      </c>
      <c r="Q26" s="143">
        <v>0.42</v>
      </c>
      <c r="R26" s="143">
        <f t="shared" ref="R26:AE26" si="0">SUM(R7:R24)</f>
        <v>0.42</v>
      </c>
      <c r="S26" s="143">
        <f t="shared" si="0"/>
        <v>0.64</v>
      </c>
      <c r="T26" s="143">
        <f t="shared" si="0"/>
        <v>3</v>
      </c>
      <c r="U26" s="143">
        <f t="shared" si="0"/>
        <v>3</v>
      </c>
      <c r="V26" s="25">
        <f t="shared" si="0"/>
        <v>0.03</v>
      </c>
      <c r="W26" s="25">
        <f t="shared" si="0"/>
        <v>0.03</v>
      </c>
      <c r="X26" s="25">
        <f t="shared" si="0"/>
        <v>18</v>
      </c>
      <c r="Y26" s="25">
        <f t="shared" si="0"/>
        <v>21</v>
      </c>
      <c r="Z26" s="25">
        <f t="shared" si="0"/>
        <v>210</v>
      </c>
      <c r="AA26" s="25">
        <f t="shared" si="0"/>
        <v>270</v>
      </c>
      <c r="AB26" s="25">
        <f t="shared" si="0"/>
        <v>330</v>
      </c>
      <c r="AC26" s="25">
        <f t="shared" si="0"/>
        <v>360</v>
      </c>
      <c r="AD26" s="25">
        <f t="shared" si="0"/>
        <v>332</v>
      </c>
      <c r="AE26" s="25">
        <f t="shared" si="0"/>
        <v>362</v>
      </c>
      <c r="AF26" s="25">
        <v>330</v>
      </c>
      <c r="AG26" s="25">
        <v>361</v>
      </c>
      <c r="AH26" s="25">
        <f>SUM(AH10:AH24)</f>
        <v>75.400000000000006</v>
      </c>
      <c r="AI26" s="25">
        <v>90</v>
      </c>
      <c r="AJ26" s="25">
        <f>SUM(AJ7:AJ24)</f>
        <v>3.66</v>
      </c>
      <c r="AK26" s="25">
        <v>5.4</v>
      </c>
      <c r="AL26" s="25">
        <f>SUM(AL7:AL24)</f>
        <v>8.9999999999999993E-3</v>
      </c>
      <c r="AM26" s="25">
        <f>SUM(AM7:AM24)</f>
        <v>1.4999999999999999E-2</v>
      </c>
      <c r="AN26" s="25">
        <f>SUM(AN7:AN24)</f>
        <v>0.9</v>
      </c>
      <c r="AO26" s="25">
        <f>SUM(AO7:AO24)</f>
        <v>1.2</v>
      </c>
    </row>
    <row r="27" spans="1:41" ht="15.75" x14ac:dyDescent="0.25">
      <c r="A27" s="11"/>
      <c r="B27" s="80"/>
      <c r="C27" s="14" t="s">
        <v>29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</row>
    <row r="28" spans="1:41" ht="15.75" x14ac:dyDescent="0.25">
      <c r="A28" s="11"/>
      <c r="B28" s="80">
        <v>21</v>
      </c>
      <c r="C28" s="17" t="s">
        <v>116</v>
      </c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</row>
    <row r="29" spans="1:41" ht="15.75" x14ac:dyDescent="0.25">
      <c r="A29" s="11"/>
      <c r="B29" s="80"/>
      <c r="C29" s="11" t="s">
        <v>117</v>
      </c>
      <c r="D29" s="11">
        <v>92</v>
      </c>
      <c r="E29" s="11">
        <v>80</v>
      </c>
      <c r="F29" s="11">
        <v>115</v>
      </c>
      <c r="G29" s="11">
        <v>100</v>
      </c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11"/>
      <c r="AM29" s="11"/>
      <c r="AN29" s="11"/>
      <c r="AO29" s="11"/>
    </row>
    <row r="30" spans="1:41" ht="15.75" x14ac:dyDescent="0.25">
      <c r="A30" s="11"/>
      <c r="B30" s="80"/>
      <c r="C30" s="17" t="s">
        <v>35</v>
      </c>
      <c r="D30" s="17"/>
      <c r="E30" s="17">
        <v>80</v>
      </c>
      <c r="F30" s="17"/>
      <c r="G30" s="17">
        <v>100</v>
      </c>
      <c r="H30" s="22">
        <v>0.4</v>
      </c>
      <c r="I30" s="22">
        <v>1</v>
      </c>
      <c r="J30" s="22">
        <v>0.1</v>
      </c>
      <c r="K30" s="22">
        <v>0.2</v>
      </c>
      <c r="L30" s="22">
        <v>1.4</v>
      </c>
      <c r="M30" s="22">
        <v>1.75</v>
      </c>
      <c r="N30" s="22">
        <v>40</v>
      </c>
      <c r="O30" s="22">
        <v>55</v>
      </c>
      <c r="P30" s="22">
        <v>4.3999999999999997E-2</v>
      </c>
      <c r="Q30" s="22">
        <v>5.3999999999999999E-2</v>
      </c>
      <c r="R30" s="22">
        <v>0.2</v>
      </c>
      <c r="S30" s="22">
        <v>0.26</v>
      </c>
      <c r="T30" s="22"/>
      <c r="U30" s="22"/>
      <c r="V30" s="22">
        <v>0.04</v>
      </c>
      <c r="W30" s="22">
        <v>0.04</v>
      </c>
      <c r="X30" s="22">
        <v>20</v>
      </c>
      <c r="Y30" s="22">
        <v>27</v>
      </c>
      <c r="Z30" s="22">
        <v>80</v>
      </c>
      <c r="AA30" s="22">
        <v>90</v>
      </c>
      <c r="AB30" s="22">
        <v>90</v>
      </c>
      <c r="AC30" s="22">
        <v>100</v>
      </c>
      <c r="AD30" s="22">
        <v>35</v>
      </c>
      <c r="AE30" s="22">
        <v>40</v>
      </c>
      <c r="AF30" s="22">
        <v>70</v>
      </c>
      <c r="AG30" s="22">
        <v>90</v>
      </c>
      <c r="AH30" s="22">
        <v>30</v>
      </c>
      <c r="AI30" s="22">
        <v>40</v>
      </c>
      <c r="AJ30" s="22">
        <v>1.2</v>
      </c>
      <c r="AK30" s="22">
        <v>1.9</v>
      </c>
      <c r="AL30" s="11"/>
      <c r="AM30" s="11"/>
      <c r="AN30" s="11"/>
      <c r="AO30" s="11"/>
    </row>
    <row r="31" spans="1:41" ht="15.75" x14ac:dyDescent="0.25">
      <c r="A31" s="11"/>
      <c r="B31" s="80">
        <v>86</v>
      </c>
      <c r="C31" s="61" t="s">
        <v>152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1"/>
      <c r="AM31" s="11"/>
      <c r="AN31" s="11"/>
      <c r="AO31" s="11"/>
    </row>
    <row r="32" spans="1:41" ht="15.75" x14ac:dyDescent="0.25">
      <c r="A32" s="11"/>
      <c r="B32" s="80"/>
      <c r="C32" s="18" t="s">
        <v>153</v>
      </c>
      <c r="D32" s="18">
        <v>16</v>
      </c>
      <c r="E32" s="18">
        <v>16</v>
      </c>
      <c r="F32" s="18">
        <v>20</v>
      </c>
      <c r="G32" s="18">
        <v>20</v>
      </c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1"/>
      <c r="AM32" s="11"/>
      <c r="AN32" s="11"/>
      <c r="AO32" s="11"/>
    </row>
    <row r="33" spans="1:41" ht="15.75" x14ac:dyDescent="0.25">
      <c r="A33" s="11"/>
      <c r="B33" s="80"/>
      <c r="C33" s="18" t="s">
        <v>154</v>
      </c>
      <c r="D33" s="100">
        <v>11</v>
      </c>
      <c r="E33" s="100">
        <v>9</v>
      </c>
      <c r="F33" s="100">
        <v>13</v>
      </c>
      <c r="G33" s="100">
        <v>10</v>
      </c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1"/>
      <c r="AM33" s="11"/>
      <c r="AN33" s="11"/>
      <c r="AO33" s="11"/>
    </row>
    <row r="34" spans="1:41" ht="15.75" x14ac:dyDescent="0.25">
      <c r="A34" s="11"/>
      <c r="B34" s="80"/>
      <c r="C34" s="18" t="s">
        <v>26</v>
      </c>
      <c r="D34" s="100">
        <v>1</v>
      </c>
      <c r="E34" s="100">
        <v>1</v>
      </c>
      <c r="F34" s="100">
        <v>1</v>
      </c>
      <c r="G34" s="100">
        <v>1</v>
      </c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1"/>
      <c r="AM34" s="11"/>
      <c r="AN34" s="11"/>
      <c r="AO34" s="11"/>
    </row>
    <row r="35" spans="1:41" ht="15.75" x14ac:dyDescent="0.25">
      <c r="A35" s="11"/>
      <c r="B35" s="80"/>
      <c r="C35" s="18" t="s">
        <v>23</v>
      </c>
      <c r="D35" s="100">
        <v>10</v>
      </c>
      <c r="E35" s="100">
        <v>8</v>
      </c>
      <c r="F35" s="100">
        <v>12</v>
      </c>
      <c r="G35" s="100">
        <v>10</v>
      </c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1"/>
      <c r="AM35" s="11"/>
      <c r="AN35" s="11"/>
      <c r="AO35" s="11"/>
    </row>
    <row r="36" spans="1:41" ht="15.75" x14ac:dyDescent="0.25">
      <c r="A36" s="11"/>
      <c r="B36" s="80"/>
      <c r="C36" s="62" t="s">
        <v>9</v>
      </c>
      <c r="D36" s="100">
        <v>5</v>
      </c>
      <c r="E36" s="100">
        <v>5</v>
      </c>
      <c r="F36" s="100">
        <v>5</v>
      </c>
      <c r="G36" s="100">
        <v>5</v>
      </c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1"/>
      <c r="AM36" s="11"/>
      <c r="AN36" s="11"/>
      <c r="AO36" s="11"/>
    </row>
    <row r="37" spans="1:41" ht="15.75" x14ac:dyDescent="0.25">
      <c r="A37" s="11"/>
      <c r="B37" s="80"/>
      <c r="C37" s="11" t="s">
        <v>73</v>
      </c>
      <c r="D37" s="106">
        <v>191</v>
      </c>
      <c r="E37" s="106">
        <v>191</v>
      </c>
      <c r="F37" s="106">
        <v>238</v>
      </c>
      <c r="G37" s="106">
        <v>238</v>
      </c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1"/>
      <c r="AM37" s="11"/>
      <c r="AN37" s="11"/>
      <c r="AO37" s="11"/>
    </row>
    <row r="38" spans="1:41" ht="15.75" x14ac:dyDescent="0.25">
      <c r="A38" s="11"/>
      <c r="B38" s="80"/>
      <c r="C38" s="21" t="s">
        <v>135</v>
      </c>
      <c r="D38" s="133">
        <v>70</v>
      </c>
      <c r="E38" s="133">
        <v>40</v>
      </c>
      <c r="F38" s="133">
        <v>90</v>
      </c>
      <c r="G38" s="100">
        <v>70</v>
      </c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11"/>
      <c r="AM38" s="11"/>
      <c r="AN38" s="11"/>
      <c r="AO38" s="11"/>
    </row>
    <row r="39" spans="1:41" ht="15.75" x14ac:dyDescent="0.25">
      <c r="A39" s="11"/>
      <c r="B39" s="80"/>
      <c r="C39" s="63" t="s">
        <v>13</v>
      </c>
      <c r="D39" s="134"/>
      <c r="E39" s="134">
        <v>200</v>
      </c>
      <c r="F39" s="134"/>
      <c r="G39" s="134">
        <v>250</v>
      </c>
      <c r="H39" s="62">
        <v>12.4</v>
      </c>
      <c r="I39" s="141">
        <v>16</v>
      </c>
      <c r="J39" s="106">
        <v>8</v>
      </c>
      <c r="K39" s="141">
        <v>10</v>
      </c>
      <c r="L39" s="106">
        <v>25</v>
      </c>
      <c r="M39" s="106">
        <v>37</v>
      </c>
      <c r="N39" s="106">
        <v>220</v>
      </c>
      <c r="O39" s="106">
        <v>250</v>
      </c>
      <c r="P39" s="62">
        <v>0.02</v>
      </c>
      <c r="Q39" s="62">
        <v>0.03</v>
      </c>
      <c r="R39" s="62"/>
      <c r="S39" s="62"/>
      <c r="T39" s="62"/>
      <c r="U39" s="62"/>
      <c r="V39" s="62"/>
      <c r="W39" s="62"/>
      <c r="X39" s="62">
        <v>0.3</v>
      </c>
      <c r="Y39" s="62">
        <v>1.2</v>
      </c>
      <c r="Z39" s="106">
        <v>100</v>
      </c>
      <c r="AA39" s="106">
        <v>105</v>
      </c>
      <c r="AB39" s="106">
        <v>60</v>
      </c>
      <c r="AC39" s="106">
        <v>70</v>
      </c>
      <c r="AD39" s="106">
        <v>80</v>
      </c>
      <c r="AE39" s="106">
        <v>90</v>
      </c>
      <c r="AF39" s="106">
        <v>65</v>
      </c>
      <c r="AG39" s="106">
        <v>70</v>
      </c>
      <c r="AH39" s="62">
        <v>45</v>
      </c>
      <c r="AI39" s="62">
        <v>55</v>
      </c>
      <c r="AJ39" s="62">
        <v>0.3</v>
      </c>
      <c r="AK39" s="62">
        <v>0.4</v>
      </c>
      <c r="AL39" s="11"/>
      <c r="AM39" s="11"/>
      <c r="AN39" s="11"/>
      <c r="AO39" s="11"/>
    </row>
    <row r="40" spans="1:41" ht="21.75" customHeight="1" x14ac:dyDescent="0.25">
      <c r="A40" s="11"/>
      <c r="B40" s="80"/>
      <c r="C40" s="16" t="s">
        <v>240</v>
      </c>
      <c r="D40" s="17"/>
      <c r="E40" s="17"/>
      <c r="F40" s="134"/>
      <c r="G40" s="134"/>
      <c r="H40" s="62"/>
      <c r="I40" s="62"/>
      <c r="J40" s="62"/>
      <c r="K40" s="62"/>
      <c r="L40" s="62"/>
      <c r="M40" s="62"/>
      <c r="N40" s="106"/>
      <c r="O40" s="106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106"/>
      <c r="AA40" s="106"/>
      <c r="AB40" s="106"/>
      <c r="AC40" s="106"/>
      <c r="AD40" s="106"/>
      <c r="AE40" s="106"/>
      <c r="AF40" s="106"/>
      <c r="AG40" s="106"/>
      <c r="AH40" s="62"/>
      <c r="AI40" s="62"/>
      <c r="AJ40" s="62"/>
      <c r="AK40" s="62"/>
      <c r="AL40" s="11"/>
      <c r="AM40" s="11"/>
      <c r="AN40" s="11"/>
      <c r="AO40" s="11"/>
    </row>
    <row r="41" spans="1:41" ht="15.75" x14ac:dyDescent="0.25">
      <c r="A41" s="11"/>
      <c r="B41" s="80">
        <v>343</v>
      </c>
      <c r="C41" s="11" t="s">
        <v>241</v>
      </c>
      <c r="D41" s="22">
        <v>110</v>
      </c>
      <c r="E41" s="22">
        <v>80</v>
      </c>
      <c r="F41" s="22">
        <v>120</v>
      </c>
      <c r="G41" s="22">
        <v>90</v>
      </c>
      <c r="H41" s="62"/>
      <c r="I41" s="62"/>
      <c r="J41" s="62"/>
      <c r="K41" s="62"/>
      <c r="L41" s="62"/>
      <c r="M41" s="62"/>
      <c r="N41" s="106"/>
      <c r="O41" s="106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106"/>
      <c r="AA41" s="106"/>
      <c r="AB41" s="106"/>
      <c r="AC41" s="106"/>
      <c r="AD41" s="106"/>
      <c r="AE41" s="106"/>
      <c r="AF41" s="106"/>
      <c r="AG41" s="106"/>
      <c r="AH41" s="62"/>
      <c r="AI41" s="62"/>
      <c r="AJ41" s="62"/>
      <c r="AK41" s="62"/>
      <c r="AL41" s="11"/>
      <c r="AM41" s="11"/>
      <c r="AN41" s="11"/>
      <c r="AO41" s="11"/>
    </row>
    <row r="42" spans="1:41" ht="15.75" x14ac:dyDescent="0.25">
      <c r="A42" s="11"/>
      <c r="B42" s="80"/>
      <c r="C42" s="11" t="s">
        <v>23</v>
      </c>
      <c r="D42" s="22">
        <v>30</v>
      </c>
      <c r="E42" s="22">
        <v>25</v>
      </c>
      <c r="F42" s="22">
        <v>40</v>
      </c>
      <c r="G42" s="22">
        <v>30</v>
      </c>
      <c r="H42" s="62"/>
      <c r="I42" s="62"/>
      <c r="J42" s="62"/>
      <c r="K42" s="62"/>
      <c r="L42" s="62"/>
      <c r="M42" s="62"/>
      <c r="N42" s="106"/>
      <c r="O42" s="106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106"/>
      <c r="AA42" s="106"/>
      <c r="AB42" s="106"/>
      <c r="AC42" s="106"/>
      <c r="AD42" s="106"/>
      <c r="AE42" s="106"/>
      <c r="AF42" s="106"/>
      <c r="AG42" s="106"/>
      <c r="AH42" s="62"/>
      <c r="AI42" s="62"/>
      <c r="AJ42" s="62"/>
      <c r="AK42" s="62"/>
      <c r="AL42" s="11"/>
      <c r="AM42" s="11"/>
      <c r="AN42" s="11"/>
      <c r="AO42" s="11"/>
    </row>
    <row r="43" spans="1:41" ht="15.75" x14ac:dyDescent="0.25">
      <c r="A43" s="11"/>
      <c r="B43" s="80"/>
      <c r="C43" s="2" t="s">
        <v>154</v>
      </c>
      <c r="D43" s="22">
        <v>45</v>
      </c>
      <c r="E43" s="22">
        <v>30</v>
      </c>
      <c r="F43" s="22">
        <v>55</v>
      </c>
      <c r="G43" s="22">
        <v>35</v>
      </c>
      <c r="H43" s="62"/>
      <c r="I43" s="62"/>
      <c r="J43" s="62"/>
      <c r="K43" s="62"/>
      <c r="L43" s="62"/>
      <c r="M43" s="62"/>
      <c r="N43" s="106"/>
      <c r="O43" s="106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106"/>
      <c r="AA43" s="106"/>
      <c r="AB43" s="106"/>
      <c r="AC43" s="106"/>
      <c r="AD43" s="106"/>
      <c r="AE43" s="106"/>
      <c r="AF43" s="106"/>
      <c r="AG43" s="106"/>
      <c r="AH43" s="62"/>
      <c r="AI43" s="62"/>
      <c r="AJ43" s="62"/>
      <c r="AK43" s="62"/>
      <c r="AL43" s="11"/>
      <c r="AM43" s="11"/>
      <c r="AN43" s="11"/>
      <c r="AO43" s="11"/>
    </row>
    <row r="44" spans="1:41" ht="15.75" x14ac:dyDescent="0.25">
      <c r="A44" s="11"/>
      <c r="B44" s="80"/>
      <c r="C44" s="4" t="s">
        <v>120</v>
      </c>
      <c r="D44" s="22">
        <v>5</v>
      </c>
      <c r="E44" s="22">
        <v>5</v>
      </c>
      <c r="F44" s="22">
        <v>5</v>
      </c>
      <c r="G44" s="22">
        <v>5</v>
      </c>
      <c r="H44" s="39"/>
      <c r="I44" s="39"/>
      <c r="J44" s="39"/>
      <c r="K44" s="39"/>
      <c r="L44" s="39"/>
      <c r="M44" s="39"/>
      <c r="N44" s="105"/>
      <c r="O44" s="105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105"/>
      <c r="AA44" s="105"/>
      <c r="AB44" s="105"/>
      <c r="AC44" s="105"/>
      <c r="AD44" s="105"/>
      <c r="AE44" s="105"/>
      <c r="AF44" s="105"/>
      <c r="AG44" s="105"/>
      <c r="AH44" s="39"/>
      <c r="AI44" s="39"/>
      <c r="AJ44" s="39"/>
      <c r="AK44" s="39"/>
      <c r="AL44" s="11"/>
      <c r="AM44" s="11"/>
      <c r="AN44" s="11"/>
      <c r="AO44" s="11"/>
    </row>
    <row r="45" spans="1:41" ht="15.75" x14ac:dyDescent="0.25">
      <c r="A45" s="11"/>
      <c r="B45" s="80"/>
      <c r="C45" s="4" t="s">
        <v>166</v>
      </c>
      <c r="D45" s="22">
        <v>8</v>
      </c>
      <c r="E45" s="22">
        <v>8</v>
      </c>
      <c r="F45" s="22">
        <v>8</v>
      </c>
      <c r="G45" s="22">
        <v>8</v>
      </c>
      <c r="H45" s="39"/>
      <c r="I45" s="39"/>
      <c r="J45" s="39"/>
      <c r="K45" s="39"/>
      <c r="L45" s="39"/>
      <c r="M45" s="39"/>
      <c r="N45" s="105"/>
      <c r="O45" s="105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105"/>
      <c r="AA45" s="105"/>
      <c r="AB45" s="105"/>
      <c r="AC45" s="105"/>
      <c r="AD45" s="105"/>
      <c r="AE45" s="105"/>
      <c r="AF45" s="105"/>
      <c r="AG45" s="105"/>
      <c r="AH45" s="39"/>
      <c r="AI45" s="39"/>
      <c r="AJ45" s="39"/>
      <c r="AK45" s="39"/>
      <c r="AL45" s="11"/>
      <c r="AM45" s="11"/>
      <c r="AN45" s="11"/>
      <c r="AO45" s="11"/>
    </row>
    <row r="46" spans="1:41" ht="15.75" x14ac:dyDescent="0.25">
      <c r="A46" s="11"/>
      <c r="B46" s="80"/>
      <c r="C46" s="4" t="s">
        <v>26</v>
      </c>
      <c r="D46" s="22">
        <v>1</v>
      </c>
      <c r="E46" s="22">
        <v>1</v>
      </c>
      <c r="F46" s="22">
        <v>1</v>
      </c>
      <c r="G46" s="22">
        <v>1</v>
      </c>
      <c r="H46" s="48"/>
      <c r="I46" s="48"/>
      <c r="J46" s="48"/>
      <c r="K46" s="48"/>
      <c r="L46" s="48"/>
      <c r="M46" s="48"/>
      <c r="N46" s="105"/>
      <c r="O46" s="105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105"/>
      <c r="AA46" s="105"/>
      <c r="AB46" s="105"/>
      <c r="AC46" s="105"/>
      <c r="AD46" s="105"/>
      <c r="AE46" s="105"/>
      <c r="AF46" s="105"/>
      <c r="AG46" s="105"/>
      <c r="AH46" s="48"/>
      <c r="AI46" s="48"/>
      <c r="AJ46" s="48"/>
      <c r="AK46" s="48"/>
      <c r="AL46" s="11"/>
      <c r="AM46" s="11"/>
      <c r="AN46" s="11"/>
      <c r="AO46" s="11"/>
    </row>
    <row r="47" spans="1:41" ht="15.75" x14ac:dyDescent="0.25">
      <c r="A47" s="11"/>
      <c r="B47" s="80"/>
      <c r="C47" s="17" t="s">
        <v>13</v>
      </c>
      <c r="D47" s="17"/>
      <c r="E47" s="17">
        <v>100</v>
      </c>
      <c r="F47" s="17"/>
      <c r="G47" s="17">
        <v>120</v>
      </c>
      <c r="H47" s="11">
        <v>6.6</v>
      </c>
      <c r="I47" s="11">
        <v>8</v>
      </c>
      <c r="J47" s="11">
        <v>2</v>
      </c>
      <c r="K47" s="11">
        <v>3</v>
      </c>
      <c r="L47" s="11">
        <v>15.7</v>
      </c>
      <c r="M47" s="11">
        <v>20.6</v>
      </c>
      <c r="N47" s="11">
        <v>150</v>
      </c>
      <c r="O47" s="105">
        <v>190</v>
      </c>
      <c r="P47" s="48">
        <v>0.2</v>
      </c>
      <c r="Q47" s="48">
        <v>0.22</v>
      </c>
      <c r="R47" s="48">
        <v>0.36</v>
      </c>
      <c r="S47" s="48">
        <v>0.38</v>
      </c>
      <c r="T47" s="48">
        <v>4</v>
      </c>
      <c r="U47" s="48">
        <v>4</v>
      </c>
      <c r="V47" s="48"/>
      <c r="W47" s="48"/>
      <c r="X47" s="48"/>
      <c r="Y47" s="48"/>
      <c r="Z47" s="105"/>
      <c r="AA47" s="105"/>
      <c r="AB47" s="105">
        <v>220</v>
      </c>
      <c r="AC47" s="105">
        <v>230</v>
      </c>
      <c r="AD47" s="105">
        <v>250</v>
      </c>
      <c r="AE47" s="105">
        <v>264</v>
      </c>
      <c r="AF47" s="105">
        <v>150</v>
      </c>
      <c r="AG47" s="105">
        <v>160</v>
      </c>
      <c r="AH47" s="48"/>
      <c r="AI47" s="48"/>
      <c r="AJ47" s="48">
        <v>1.3</v>
      </c>
      <c r="AK47" s="48">
        <v>2.2999999999999998</v>
      </c>
      <c r="AL47" s="11">
        <v>1.2E-2</v>
      </c>
      <c r="AM47" s="11">
        <v>0.02</v>
      </c>
      <c r="AN47" s="11">
        <v>1.2</v>
      </c>
      <c r="AO47" s="11">
        <v>1.6</v>
      </c>
    </row>
    <row r="48" spans="1:41" ht="15.75" x14ac:dyDescent="0.25">
      <c r="A48" s="11"/>
      <c r="B48" s="136"/>
      <c r="C48" s="17" t="s">
        <v>242</v>
      </c>
      <c r="D48" s="17"/>
      <c r="E48" s="17"/>
      <c r="F48" s="17"/>
      <c r="G48" s="17"/>
      <c r="H48" s="11"/>
      <c r="I48" s="4"/>
      <c r="J48" s="11"/>
      <c r="K48" s="4"/>
      <c r="L48" s="11"/>
      <c r="M48" s="4"/>
      <c r="N48" s="11"/>
      <c r="O48" s="105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11"/>
      <c r="AM48" s="11"/>
      <c r="AN48" s="11"/>
      <c r="AO48" s="11"/>
    </row>
    <row r="49" spans="1:41" ht="15.75" x14ac:dyDescent="0.25">
      <c r="A49" s="11"/>
      <c r="B49" s="90">
        <v>422</v>
      </c>
      <c r="C49" s="22" t="s">
        <v>243</v>
      </c>
      <c r="D49" s="22">
        <v>110</v>
      </c>
      <c r="E49" s="22">
        <v>90</v>
      </c>
      <c r="F49" s="22">
        <v>110</v>
      </c>
      <c r="G49" s="22">
        <v>90</v>
      </c>
      <c r="H49" s="11"/>
      <c r="I49" s="4"/>
      <c r="J49" s="11"/>
      <c r="K49" s="4"/>
      <c r="L49" s="11"/>
      <c r="M49" s="4"/>
      <c r="N49" s="11"/>
      <c r="O49" s="105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11"/>
      <c r="AM49" s="11"/>
      <c r="AN49" s="11"/>
      <c r="AO49" s="11"/>
    </row>
    <row r="50" spans="1:41" ht="15.75" x14ac:dyDescent="0.25">
      <c r="A50" s="11"/>
      <c r="B50" s="90"/>
      <c r="C50" s="22" t="s">
        <v>244</v>
      </c>
      <c r="D50" s="22">
        <v>110</v>
      </c>
      <c r="E50" s="22">
        <v>90</v>
      </c>
      <c r="F50" s="22">
        <v>110</v>
      </c>
      <c r="G50" s="22">
        <v>90</v>
      </c>
      <c r="H50" s="11"/>
      <c r="I50" s="4"/>
      <c r="J50" s="11"/>
      <c r="K50" s="4"/>
      <c r="L50" s="11"/>
      <c r="M50" s="4"/>
      <c r="N50" s="11"/>
      <c r="O50" s="105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11"/>
      <c r="AM50" s="11"/>
      <c r="AN50" s="11"/>
      <c r="AO50" s="11"/>
    </row>
    <row r="51" spans="1:41" ht="15.75" x14ac:dyDescent="0.25">
      <c r="A51" s="11"/>
      <c r="B51" s="90"/>
      <c r="C51" s="22" t="s">
        <v>26</v>
      </c>
      <c r="D51" s="22">
        <v>1</v>
      </c>
      <c r="E51" s="22">
        <v>1</v>
      </c>
      <c r="F51" s="22">
        <v>1</v>
      </c>
      <c r="G51" s="22">
        <v>1</v>
      </c>
      <c r="H51" s="11"/>
      <c r="I51" s="4"/>
      <c r="J51" s="11"/>
      <c r="K51" s="4"/>
      <c r="L51" s="11"/>
      <c r="M51" s="4"/>
      <c r="N51" s="11"/>
      <c r="O51" s="105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11"/>
      <c r="AM51" s="11"/>
      <c r="AN51" s="11"/>
      <c r="AO51" s="11"/>
    </row>
    <row r="52" spans="1:41" ht="15.75" x14ac:dyDescent="0.25">
      <c r="A52" s="11"/>
      <c r="B52" s="90"/>
      <c r="C52" s="22" t="s">
        <v>56</v>
      </c>
      <c r="D52" s="22">
        <v>5</v>
      </c>
      <c r="E52" s="22">
        <v>5</v>
      </c>
      <c r="F52" s="22">
        <v>5</v>
      </c>
      <c r="G52" s="22">
        <v>5</v>
      </c>
      <c r="H52" s="11"/>
      <c r="I52" s="4"/>
      <c r="J52" s="11"/>
      <c r="K52" s="4"/>
      <c r="L52" s="11"/>
      <c r="M52" s="4"/>
      <c r="N52" s="11"/>
      <c r="O52" s="105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11"/>
      <c r="AM52" s="11"/>
      <c r="AN52" s="11"/>
      <c r="AO52" s="11"/>
    </row>
    <row r="53" spans="1:41" ht="15.75" x14ac:dyDescent="0.25">
      <c r="A53" s="11"/>
      <c r="B53" s="90"/>
      <c r="C53" s="17" t="s">
        <v>13</v>
      </c>
      <c r="D53" s="17"/>
      <c r="E53" s="17">
        <v>150</v>
      </c>
      <c r="F53" s="17"/>
      <c r="G53" s="17">
        <v>180</v>
      </c>
      <c r="H53" s="11">
        <v>5</v>
      </c>
      <c r="I53" s="11">
        <v>7</v>
      </c>
      <c r="J53" s="11">
        <v>12</v>
      </c>
      <c r="K53" s="11">
        <v>15</v>
      </c>
      <c r="L53" s="11">
        <v>28</v>
      </c>
      <c r="M53" s="11">
        <v>30</v>
      </c>
      <c r="N53" s="11">
        <v>270</v>
      </c>
      <c r="O53" s="105">
        <v>330</v>
      </c>
      <c r="P53" s="48">
        <v>0.11</v>
      </c>
      <c r="Q53" s="48">
        <v>0.15</v>
      </c>
      <c r="R53" s="48"/>
      <c r="S53" s="48"/>
      <c r="T53" s="48"/>
      <c r="U53" s="48"/>
      <c r="V53" s="48"/>
      <c r="W53" s="48"/>
      <c r="X53" s="48"/>
      <c r="Y53" s="48"/>
      <c r="Z53" s="105">
        <v>100</v>
      </c>
      <c r="AA53" s="105">
        <v>165</v>
      </c>
      <c r="AB53" s="48">
        <v>70</v>
      </c>
      <c r="AC53" s="48">
        <v>80</v>
      </c>
      <c r="AD53" s="48">
        <v>50</v>
      </c>
      <c r="AE53" s="48">
        <v>60</v>
      </c>
      <c r="AF53" s="48">
        <v>70</v>
      </c>
      <c r="AG53" s="48">
        <v>75</v>
      </c>
      <c r="AH53" s="48"/>
      <c r="AI53" s="48"/>
      <c r="AJ53" s="48"/>
      <c r="AK53" s="48"/>
      <c r="AL53" s="11"/>
      <c r="AM53" s="11"/>
      <c r="AN53" s="11"/>
      <c r="AO53" s="11"/>
    </row>
    <row r="54" spans="1:41" ht="30" customHeight="1" x14ac:dyDescent="0.25">
      <c r="A54" s="11"/>
      <c r="B54" s="80">
        <v>518</v>
      </c>
      <c r="C54" s="50" t="s">
        <v>156</v>
      </c>
      <c r="D54" s="39"/>
      <c r="E54" s="50">
        <v>250</v>
      </c>
      <c r="F54" s="39"/>
      <c r="G54" s="50">
        <v>250</v>
      </c>
      <c r="H54" s="39">
        <v>0.99</v>
      </c>
      <c r="I54" s="39">
        <v>0.99</v>
      </c>
      <c r="J54" s="39"/>
      <c r="K54" s="39"/>
      <c r="L54" s="39">
        <v>20.170000000000002</v>
      </c>
      <c r="M54" s="39">
        <v>20.170000000000002</v>
      </c>
      <c r="N54" s="39">
        <v>84.36</v>
      </c>
      <c r="O54" s="39">
        <v>84.36</v>
      </c>
      <c r="P54" s="39">
        <v>0.02</v>
      </c>
      <c r="Q54" s="39">
        <v>0.02</v>
      </c>
      <c r="R54" s="39"/>
      <c r="S54" s="39"/>
      <c r="T54" s="39">
        <v>2</v>
      </c>
      <c r="U54" s="39">
        <v>2</v>
      </c>
      <c r="V54" s="39"/>
      <c r="W54" s="39"/>
      <c r="X54" s="39">
        <v>10</v>
      </c>
      <c r="Y54" s="39">
        <v>10</v>
      </c>
      <c r="Z54" s="39"/>
      <c r="AA54" s="39"/>
      <c r="AB54" s="39">
        <v>0.19</v>
      </c>
      <c r="AC54" s="39">
        <v>0.19</v>
      </c>
      <c r="AD54" s="39">
        <v>30</v>
      </c>
      <c r="AE54" s="39">
        <v>30</v>
      </c>
      <c r="AF54" s="39">
        <v>13.98</v>
      </c>
      <c r="AG54" s="39">
        <v>13.98</v>
      </c>
      <c r="AH54" s="39">
        <v>7.99</v>
      </c>
      <c r="AI54" s="39">
        <v>7.99</v>
      </c>
      <c r="AJ54" s="39">
        <v>0.3</v>
      </c>
      <c r="AK54" s="39">
        <v>0.3</v>
      </c>
      <c r="AL54" s="11"/>
      <c r="AM54" s="11"/>
      <c r="AN54" s="11"/>
      <c r="AO54" s="11"/>
    </row>
    <row r="55" spans="1:41" ht="15.75" x14ac:dyDescent="0.25">
      <c r="A55" s="11"/>
      <c r="B55" s="86">
        <v>108</v>
      </c>
      <c r="C55" s="17" t="s">
        <v>112</v>
      </c>
      <c r="D55" s="11"/>
      <c r="E55" s="17"/>
      <c r="F55" s="11"/>
      <c r="G55" s="17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1"/>
      <c r="AM55" s="11"/>
      <c r="AN55" s="11"/>
      <c r="AO55" s="11"/>
    </row>
    <row r="56" spans="1:41" ht="15.75" x14ac:dyDescent="0.25">
      <c r="A56" s="11"/>
      <c r="B56" s="86"/>
      <c r="C56" s="17" t="s">
        <v>85</v>
      </c>
      <c r="D56" s="11">
        <v>60</v>
      </c>
      <c r="E56" s="17">
        <v>60</v>
      </c>
      <c r="F56" s="11">
        <v>60</v>
      </c>
      <c r="G56" s="17">
        <v>60</v>
      </c>
      <c r="H56" s="18">
        <v>2.2999999999999998</v>
      </c>
      <c r="I56" s="18">
        <v>2.2999999999999998</v>
      </c>
      <c r="J56" s="18">
        <v>0.24</v>
      </c>
      <c r="K56" s="18">
        <v>0.24</v>
      </c>
      <c r="L56" s="18">
        <v>14.8</v>
      </c>
      <c r="M56" s="18">
        <v>14.8</v>
      </c>
      <c r="N56" s="18">
        <v>71</v>
      </c>
      <c r="O56" s="18">
        <v>71</v>
      </c>
      <c r="P56" s="18">
        <v>0.06</v>
      </c>
      <c r="Q56" s="18">
        <v>0.06</v>
      </c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>
        <v>0.6</v>
      </c>
      <c r="AC56" s="18">
        <v>0.6</v>
      </c>
      <c r="AD56" s="18">
        <v>12</v>
      </c>
      <c r="AE56" s="18">
        <v>12</v>
      </c>
      <c r="AF56" s="18">
        <v>39</v>
      </c>
      <c r="AG56" s="18">
        <v>39</v>
      </c>
      <c r="AH56" s="18">
        <v>8.4</v>
      </c>
      <c r="AI56" s="18">
        <v>8.4</v>
      </c>
      <c r="AJ56" s="18">
        <v>0.6</v>
      </c>
      <c r="AK56" s="18">
        <v>0.6</v>
      </c>
      <c r="AL56" s="11"/>
      <c r="AM56" s="11"/>
      <c r="AN56" s="11"/>
      <c r="AO56" s="11"/>
    </row>
    <row r="57" spans="1:41" ht="15.75" x14ac:dyDescent="0.25">
      <c r="A57" s="11"/>
      <c r="B57" s="80">
        <v>109</v>
      </c>
      <c r="C57" s="17" t="s">
        <v>113</v>
      </c>
      <c r="D57" s="11"/>
      <c r="E57" s="17"/>
      <c r="F57" s="11"/>
      <c r="G57" s="17"/>
      <c r="H57" s="18"/>
      <c r="I57" s="18"/>
      <c r="J57" s="18"/>
      <c r="K57" s="18"/>
      <c r="L57" s="18"/>
      <c r="M57" s="18"/>
      <c r="N57" s="100"/>
      <c r="O57" s="100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1"/>
      <c r="AM57" s="11"/>
      <c r="AN57" s="11"/>
      <c r="AO57" s="11"/>
    </row>
    <row r="58" spans="1:41" ht="15.75" x14ac:dyDescent="0.25">
      <c r="A58" s="11"/>
      <c r="B58" s="80"/>
      <c r="C58" s="17" t="s">
        <v>85</v>
      </c>
      <c r="D58" s="11">
        <v>60</v>
      </c>
      <c r="E58" s="17">
        <v>60</v>
      </c>
      <c r="F58" s="11">
        <v>60</v>
      </c>
      <c r="G58" s="17">
        <v>60</v>
      </c>
      <c r="H58" s="18">
        <v>4</v>
      </c>
      <c r="I58" s="18">
        <v>4</v>
      </c>
      <c r="J58" s="18">
        <v>0.7</v>
      </c>
      <c r="K58" s="18">
        <v>0.7</v>
      </c>
      <c r="L58" s="18">
        <v>20</v>
      </c>
      <c r="M58" s="18">
        <v>20</v>
      </c>
      <c r="N58" s="100">
        <v>104</v>
      </c>
      <c r="O58" s="100">
        <v>104</v>
      </c>
      <c r="P58" s="18">
        <v>0.05</v>
      </c>
      <c r="Q58" s="18">
        <v>0.05</v>
      </c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>
        <v>10.5</v>
      </c>
      <c r="AE58" s="18">
        <v>10.5</v>
      </c>
      <c r="AF58" s="18">
        <v>47</v>
      </c>
      <c r="AG58" s="18">
        <v>47</v>
      </c>
      <c r="AH58" s="18">
        <v>14</v>
      </c>
      <c r="AI58" s="18">
        <v>14</v>
      </c>
      <c r="AJ58" s="18">
        <v>1.2</v>
      </c>
      <c r="AK58" s="18">
        <v>1.2</v>
      </c>
      <c r="AL58" s="11"/>
      <c r="AM58" s="11"/>
      <c r="AN58" s="11"/>
      <c r="AO58" s="11"/>
    </row>
    <row r="59" spans="1:41" ht="15.75" x14ac:dyDescent="0.25">
      <c r="A59" s="11"/>
      <c r="B59" s="80"/>
      <c r="C59" s="17" t="s">
        <v>172</v>
      </c>
      <c r="D59" s="11"/>
      <c r="E59" s="17"/>
      <c r="F59" s="11"/>
      <c r="G59" s="17"/>
      <c r="H59" s="18"/>
      <c r="I59" s="18"/>
      <c r="J59" s="18"/>
      <c r="K59" s="18"/>
      <c r="L59" s="18"/>
      <c r="M59" s="18"/>
      <c r="N59" s="100">
        <f>SUM(N29:N58)</f>
        <v>939.36</v>
      </c>
      <c r="O59" s="100">
        <f>SUM(O29:O58)</f>
        <v>1084.3600000000001</v>
      </c>
      <c r="P59" s="18">
        <f>SUM(P29:P58)</f>
        <v>0.504</v>
      </c>
      <c r="Q59" s="18">
        <v>0.64</v>
      </c>
      <c r="R59" s="18">
        <f t="shared" ref="R59:W59" si="1">SUM(R29:R58)</f>
        <v>0.56000000000000005</v>
      </c>
      <c r="S59" s="18">
        <f t="shared" si="1"/>
        <v>0.64</v>
      </c>
      <c r="T59" s="18">
        <f t="shared" si="1"/>
        <v>6</v>
      </c>
      <c r="U59" s="18">
        <f t="shared" si="1"/>
        <v>6</v>
      </c>
      <c r="V59" s="18">
        <f t="shared" si="1"/>
        <v>0.04</v>
      </c>
      <c r="W59" s="18">
        <f t="shared" si="1"/>
        <v>0.04</v>
      </c>
      <c r="X59" s="100">
        <v>24</v>
      </c>
      <c r="Y59" s="100">
        <v>28</v>
      </c>
      <c r="Z59" s="100">
        <f t="shared" ref="Z59:AG59" si="2">SUM(Z29:Z58)</f>
        <v>280</v>
      </c>
      <c r="AA59" s="100">
        <f t="shared" si="2"/>
        <v>360</v>
      </c>
      <c r="AB59" s="100">
        <f t="shared" si="2"/>
        <v>440.79</v>
      </c>
      <c r="AC59" s="100">
        <f t="shared" si="2"/>
        <v>480.79</v>
      </c>
      <c r="AD59" s="100">
        <f t="shared" si="2"/>
        <v>467.5</v>
      </c>
      <c r="AE59" s="100">
        <f t="shared" si="2"/>
        <v>506.5</v>
      </c>
      <c r="AF59" s="100">
        <f t="shared" si="2"/>
        <v>454.98</v>
      </c>
      <c r="AG59" s="100">
        <f t="shared" si="2"/>
        <v>494.98</v>
      </c>
      <c r="AH59" s="100">
        <v>100</v>
      </c>
      <c r="AI59" s="100">
        <v>120</v>
      </c>
      <c r="AJ59" s="112">
        <f>SUM(AJ29:AJ58)</f>
        <v>4.8999999999999995</v>
      </c>
      <c r="AK59" s="112">
        <v>7.2</v>
      </c>
      <c r="AL59" s="144">
        <f>SUM(AL29:AL58)</f>
        <v>1.2E-2</v>
      </c>
      <c r="AM59" s="144">
        <f>SUM(AM29:AM58)</f>
        <v>0.02</v>
      </c>
      <c r="AN59" s="112">
        <f>SUM(AN29:AN58)</f>
        <v>1.2</v>
      </c>
      <c r="AO59" s="112">
        <f>SUM(AO29:AO58)</f>
        <v>1.6</v>
      </c>
    </row>
    <row r="60" spans="1:41" s="7" customFormat="1" ht="15.75" x14ac:dyDescent="0.25">
      <c r="A60" s="11"/>
      <c r="B60" s="89"/>
      <c r="C60" s="20" t="s">
        <v>8</v>
      </c>
      <c r="D60" s="20"/>
      <c r="E60" s="20"/>
      <c r="F60" s="20"/>
      <c r="G60" s="20"/>
      <c r="H60" s="97">
        <f t="shared" ref="H60:M60" si="3">SUM(H6:H59)</f>
        <v>52.71</v>
      </c>
      <c r="I60" s="97">
        <f t="shared" si="3"/>
        <v>64.31</v>
      </c>
      <c r="J60" s="97">
        <f t="shared" si="3"/>
        <v>55.540000000000006</v>
      </c>
      <c r="K60" s="97">
        <f t="shared" si="3"/>
        <v>63.940000000000012</v>
      </c>
      <c r="L60" s="97">
        <f t="shared" si="3"/>
        <v>234.67000000000002</v>
      </c>
      <c r="M60" s="97">
        <f t="shared" si="3"/>
        <v>271.92</v>
      </c>
      <c r="N60" s="101">
        <v>1632</v>
      </c>
      <c r="O60" s="101">
        <v>1909</v>
      </c>
      <c r="P60" s="20">
        <v>0.9</v>
      </c>
      <c r="Q60" s="20">
        <v>1</v>
      </c>
      <c r="R60" s="20">
        <v>1.8200000000000003</v>
      </c>
      <c r="S60" s="20">
        <v>2.1</v>
      </c>
      <c r="T60" s="20">
        <v>8</v>
      </c>
      <c r="U60" s="20">
        <v>8</v>
      </c>
      <c r="V60" s="20">
        <v>0.13</v>
      </c>
      <c r="W60" s="20">
        <v>0.13</v>
      </c>
      <c r="X60" s="20">
        <v>44.5</v>
      </c>
      <c r="Y60" s="20">
        <v>51.9</v>
      </c>
      <c r="Z60" s="20">
        <v>508</v>
      </c>
      <c r="AA60" s="20">
        <v>728</v>
      </c>
      <c r="AB60" s="20">
        <v>801.70000000000016</v>
      </c>
      <c r="AC60" s="20">
        <v>881.70000000000016</v>
      </c>
      <c r="AD60" s="20">
        <v>822.5</v>
      </c>
      <c r="AE60" s="20">
        <v>882.5</v>
      </c>
      <c r="AF60" s="20">
        <v>784.38</v>
      </c>
      <c r="AG60" s="20">
        <v>847.38</v>
      </c>
      <c r="AH60" s="20">
        <v>194.19000000000003</v>
      </c>
      <c r="AI60" s="20">
        <v>227.39000000000001</v>
      </c>
      <c r="AJ60" s="20">
        <v>9.98</v>
      </c>
      <c r="AK60" s="20">
        <v>13.580000000000002</v>
      </c>
      <c r="AL60" s="20">
        <v>4.1999999999999996E-2</v>
      </c>
      <c r="AM60" s="20">
        <v>0.06</v>
      </c>
      <c r="AN60" s="20">
        <v>2.3999999999999995</v>
      </c>
      <c r="AO60" s="20">
        <v>3.4</v>
      </c>
    </row>
    <row r="61" spans="1:41" ht="15.75" x14ac:dyDescent="0.25">
      <c r="A61" s="21"/>
      <c r="B61" s="31"/>
      <c r="C61" s="173"/>
      <c r="D61" s="204" t="s">
        <v>17</v>
      </c>
      <c r="E61" s="204"/>
      <c r="F61" s="205" t="s">
        <v>187</v>
      </c>
      <c r="G61" s="205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</row>
    <row r="62" spans="1:41" ht="15.75" x14ac:dyDescent="0.25">
      <c r="A62" s="21"/>
      <c r="B62" s="31"/>
      <c r="C62" s="162" t="s">
        <v>43</v>
      </c>
      <c r="D62" s="206">
        <f>H60</f>
        <v>52.71</v>
      </c>
      <c r="E62" s="206"/>
      <c r="F62" s="206">
        <f>I60</f>
        <v>64.31</v>
      </c>
      <c r="G62" s="206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</row>
    <row r="63" spans="1:41" ht="15.75" x14ac:dyDescent="0.25">
      <c r="A63" s="21"/>
      <c r="B63" s="31"/>
      <c r="C63" s="162" t="s">
        <v>44</v>
      </c>
      <c r="D63" s="206">
        <f>J60</f>
        <v>55.540000000000006</v>
      </c>
      <c r="E63" s="206"/>
      <c r="F63" s="206">
        <f>K60</f>
        <v>63.940000000000012</v>
      </c>
      <c r="G63" s="206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</row>
    <row r="64" spans="1:41" ht="15.75" x14ac:dyDescent="0.25">
      <c r="A64" s="21"/>
      <c r="B64" s="31"/>
      <c r="C64" s="162" t="s">
        <v>45</v>
      </c>
      <c r="D64" s="206">
        <f>L60</f>
        <v>234.67000000000002</v>
      </c>
      <c r="E64" s="206"/>
      <c r="F64" s="206">
        <f>M60</f>
        <v>271.92</v>
      </c>
      <c r="G64" s="206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</row>
    <row r="65" spans="1:37" ht="15.75" x14ac:dyDescent="0.25">
      <c r="A65" s="21"/>
      <c r="B65" s="31"/>
      <c r="C65" s="162" t="s">
        <v>46</v>
      </c>
      <c r="D65" s="206">
        <f>N60</f>
        <v>1632</v>
      </c>
      <c r="E65" s="206"/>
      <c r="F65" s="206">
        <f>O60</f>
        <v>1909</v>
      </c>
      <c r="G65" s="206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</row>
    <row r="66" spans="1:37" ht="15.75" x14ac:dyDescent="0.25">
      <c r="A66" s="21"/>
      <c r="B66" s="31"/>
      <c r="C66" s="22" t="s">
        <v>47</v>
      </c>
      <c r="D66" s="207">
        <f>P60</f>
        <v>0.9</v>
      </c>
      <c r="E66" s="207"/>
      <c r="F66" s="207">
        <f>Q60</f>
        <v>1</v>
      </c>
      <c r="G66" s="207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</row>
    <row r="67" spans="1:37" ht="15.75" x14ac:dyDescent="0.25">
      <c r="A67" s="21"/>
      <c r="B67" s="31"/>
      <c r="C67" s="161" t="s">
        <v>177</v>
      </c>
      <c r="D67" s="207">
        <f>R60</f>
        <v>1.8200000000000003</v>
      </c>
      <c r="E67" s="207"/>
      <c r="F67" s="207">
        <f>S60</f>
        <v>2.1</v>
      </c>
      <c r="G67" s="207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</row>
    <row r="68" spans="1:37" ht="15.75" x14ac:dyDescent="0.25">
      <c r="A68" s="21"/>
      <c r="B68" s="31"/>
      <c r="C68" s="161" t="s">
        <v>251</v>
      </c>
      <c r="D68" s="207">
        <f>T60</f>
        <v>8</v>
      </c>
      <c r="E68" s="207"/>
      <c r="F68" s="207">
        <f>U60</f>
        <v>8</v>
      </c>
      <c r="G68" s="207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</row>
    <row r="69" spans="1:37" ht="15.75" x14ac:dyDescent="0.25">
      <c r="A69" s="21"/>
      <c r="B69" s="31"/>
      <c r="C69" s="161" t="s">
        <v>178</v>
      </c>
      <c r="D69" s="207">
        <f>V60</f>
        <v>0.13</v>
      </c>
      <c r="E69" s="207"/>
      <c r="F69" s="207">
        <f>W60</f>
        <v>0.13</v>
      </c>
      <c r="G69" s="207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</row>
    <row r="70" spans="1:37" ht="15.75" x14ac:dyDescent="0.25">
      <c r="A70" s="21"/>
      <c r="B70" s="31"/>
      <c r="C70" s="22" t="s">
        <v>48</v>
      </c>
      <c r="D70" s="207">
        <f>X60</f>
        <v>44.5</v>
      </c>
      <c r="E70" s="207"/>
      <c r="F70" s="207">
        <f>Y60</f>
        <v>51.9</v>
      </c>
      <c r="G70" s="207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</row>
    <row r="71" spans="1:37" ht="15.75" x14ac:dyDescent="0.25">
      <c r="A71" s="21"/>
      <c r="B71" s="31"/>
      <c r="C71" s="22" t="s">
        <v>254</v>
      </c>
      <c r="D71" s="207">
        <f>Z60</f>
        <v>508</v>
      </c>
      <c r="E71" s="207"/>
      <c r="F71" s="207">
        <f>AA60</f>
        <v>728</v>
      </c>
      <c r="G71" s="207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</row>
    <row r="72" spans="1:37" ht="15.75" x14ac:dyDescent="0.25">
      <c r="A72" s="21"/>
      <c r="B72" s="31"/>
      <c r="C72" s="22" t="s">
        <v>255</v>
      </c>
      <c r="D72" s="207">
        <f>AB60</f>
        <v>801.70000000000016</v>
      </c>
      <c r="E72" s="207"/>
      <c r="F72" s="207">
        <f>AC60</f>
        <v>881.70000000000016</v>
      </c>
      <c r="G72" s="207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</row>
    <row r="73" spans="1:37" ht="15.75" x14ac:dyDescent="0.25">
      <c r="A73" s="21"/>
      <c r="B73" s="31"/>
      <c r="C73" s="22" t="s">
        <v>49</v>
      </c>
      <c r="D73" s="207">
        <f>AD60</f>
        <v>822.5</v>
      </c>
      <c r="E73" s="207"/>
      <c r="F73" s="207">
        <f>AE60</f>
        <v>882.5</v>
      </c>
      <c r="G73" s="207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</row>
    <row r="74" spans="1:37" ht="15.75" x14ac:dyDescent="0.25">
      <c r="A74" s="21"/>
      <c r="B74" s="31"/>
      <c r="C74" s="22" t="s">
        <v>50</v>
      </c>
      <c r="D74" s="207">
        <f>AF60</f>
        <v>784.38</v>
      </c>
      <c r="E74" s="207"/>
      <c r="F74" s="207">
        <f>AG60</f>
        <v>847.38</v>
      </c>
      <c r="G74" s="207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</row>
    <row r="75" spans="1:37" ht="15.75" x14ac:dyDescent="0.25">
      <c r="A75" s="21"/>
      <c r="B75" s="31"/>
      <c r="C75" s="22" t="s">
        <v>51</v>
      </c>
      <c r="D75" s="207">
        <f>AH60</f>
        <v>194.19000000000003</v>
      </c>
      <c r="E75" s="207"/>
      <c r="F75" s="207">
        <f>AI60</f>
        <v>227.39000000000001</v>
      </c>
      <c r="G75" s="207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</row>
    <row r="76" spans="1:37" ht="15.75" x14ac:dyDescent="0.25">
      <c r="A76" s="21"/>
      <c r="B76" s="31"/>
      <c r="C76" s="22" t="s">
        <v>52</v>
      </c>
      <c r="D76" s="207">
        <f>AJ60</f>
        <v>9.98</v>
      </c>
      <c r="E76" s="207"/>
      <c r="F76" s="207">
        <f>AK60</f>
        <v>13.580000000000002</v>
      </c>
      <c r="G76" s="207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</row>
    <row r="77" spans="1:37" ht="15.75" x14ac:dyDescent="0.25">
      <c r="A77" s="21"/>
      <c r="B77" s="31"/>
      <c r="C77" s="22" t="s">
        <v>252</v>
      </c>
      <c r="D77" s="208">
        <f>AL60</f>
        <v>4.1999999999999996E-2</v>
      </c>
      <c r="E77" s="208"/>
      <c r="F77" s="208">
        <f>AM60</f>
        <v>0.06</v>
      </c>
      <c r="G77" s="208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</row>
    <row r="78" spans="1:37" ht="15.75" x14ac:dyDescent="0.25">
      <c r="A78" s="21"/>
      <c r="B78" s="31"/>
      <c r="C78" s="22" t="s">
        <v>253</v>
      </c>
      <c r="D78" s="207">
        <f>AN60</f>
        <v>2.3999999999999995</v>
      </c>
      <c r="E78" s="207"/>
      <c r="F78" s="207">
        <f>AO60</f>
        <v>3.4</v>
      </c>
      <c r="G78" s="207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</row>
    <row r="79" spans="1:37" ht="15.75" x14ac:dyDescent="0.25">
      <c r="A79" s="21"/>
      <c r="B79" s="31"/>
      <c r="C79" s="30"/>
      <c r="D79" s="172"/>
      <c r="E79" s="172"/>
      <c r="F79" s="172"/>
      <c r="G79" s="172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</row>
    <row r="80" spans="1:37" ht="15.75" x14ac:dyDescent="0.25">
      <c r="A80" s="21"/>
      <c r="B80" s="31"/>
      <c r="C80" s="30"/>
      <c r="D80" s="172"/>
      <c r="E80" s="172"/>
      <c r="F80" s="172"/>
      <c r="G80" s="172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</row>
    <row r="81" spans="1:37" ht="15.75" x14ac:dyDescent="0.25">
      <c r="A81" s="30"/>
      <c r="B81" s="30" t="s">
        <v>157</v>
      </c>
      <c r="C81" s="30"/>
      <c r="D81" s="31"/>
      <c r="E81" s="31"/>
      <c r="F81" s="31"/>
      <c r="G81" s="3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</row>
    <row r="82" spans="1:37" ht="15.75" x14ac:dyDescent="0.25">
      <c r="A82" s="21"/>
      <c r="B82" s="31"/>
      <c r="C82" s="31"/>
      <c r="D82" s="31"/>
      <c r="E82" s="31"/>
      <c r="F82" s="31"/>
      <c r="G82" s="3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</row>
  </sheetData>
  <mergeCells count="36">
    <mergeCell ref="D78:E78"/>
    <mergeCell ref="F78:G78"/>
    <mergeCell ref="D76:E76"/>
    <mergeCell ref="F66:G66"/>
    <mergeCell ref="F72:G72"/>
    <mergeCell ref="F73:G73"/>
    <mergeCell ref="D77:E77"/>
    <mergeCell ref="F77:G77"/>
    <mergeCell ref="F74:G74"/>
    <mergeCell ref="F75:G75"/>
    <mergeCell ref="F76:G76"/>
    <mergeCell ref="F67:G67"/>
    <mergeCell ref="F68:G68"/>
    <mergeCell ref="F69:G69"/>
    <mergeCell ref="F70:G70"/>
    <mergeCell ref="F71:G71"/>
    <mergeCell ref="D71:E71"/>
    <mergeCell ref="D72:E72"/>
    <mergeCell ref="D73:E73"/>
    <mergeCell ref="D74:E74"/>
    <mergeCell ref="D75:E75"/>
    <mergeCell ref="D66:E66"/>
    <mergeCell ref="D67:E67"/>
    <mergeCell ref="D68:E68"/>
    <mergeCell ref="D69:E69"/>
    <mergeCell ref="D70:E70"/>
    <mergeCell ref="D64:E64"/>
    <mergeCell ref="F64:G64"/>
    <mergeCell ref="D65:E65"/>
    <mergeCell ref="F65:G65"/>
    <mergeCell ref="D61:E61"/>
    <mergeCell ref="F61:G61"/>
    <mergeCell ref="D62:E62"/>
    <mergeCell ref="F62:G62"/>
    <mergeCell ref="D63:E63"/>
    <mergeCell ref="F63:G63"/>
  </mergeCells>
  <printOptions horizontalCentered="1"/>
  <pageMargins left="0.25" right="0.25" top="0.75" bottom="0.75" header="0.3" footer="0.3"/>
  <pageSetup paperSize="9" scale="41" fitToHeight="0" orientation="landscape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O86"/>
  <sheetViews>
    <sheetView view="pageBreakPreview" zoomScale="136" zoomScaleNormal="70" zoomScaleSheetLayoutView="136" workbookViewId="0">
      <pane ySplit="3" topLeftCell="A55" activePane="bottomLeft" state="frozen"/>
      <selection activeCell="G36" sqref="G36"/>
      <selection pane="bottomLeft" activeCell="O64" sqref="O64"/>
    </sheetView>
  </sheetViews>
  <sheetFormatPr defaultRowHeight="15" x14ac:dyDescent="0.25"/>
  <cols>
    <col min="1" max="1" width="7.7109375" style="2" customWidth="1"/>
    <col min="2" max="2" width="8.140625" style="2" customWidth="1"/>
    <col min="3" max="3" width="33.7109375" style="2" customWidth="1"/>
    <col min="4" max="4" width="7.7109375" style="2" customWidth="1"/>
    <col min="5" max="5" width="7.85546875" style="2" customWidth="1"/>
    <col min="6" max="6" width="8.42578125" style="2" customWidth="1"/>
    <col min="7" max="7" width="8.5703125" style="2" customWidth="1"/>
    <col min="8" max="8" width="6.85546875" style="2" customWidth="1"/>
    <col min="9" max="9" width="7" style="2" customWidth="1"/>
    <col min="10" max="10" width="6.5703125" style="2" customWidth="1"/>
    <col min="11" max="11" width="6.28515625" style="2" customWidth="1"/>
    <col min="12" max="12" width="7.42578125" style="2" customWidth="1"/>
    <col min="13" max="13" width="8.42578125" style="2" customWidth="1"/>
    <col min="14" max="14" width="8.28515625" style="2" customWidth="1"/>
    <col min="15" max="15" width="8" style="2" customWidth="1"/>
    <col min="16" max="16" width="6.42578125" style="2" customWidth="1"/>
    <col min="17" max="23" width="6.85546875" style="2" customWidth="1"/>
    <col min="24" max="24" width="7.7109375" style="2" customWidth="1"/>
    <col min="25" max="25" width="7.28515625" style="2" customWidth="1"/>
    <col min="26" max="26" width="8.42578125" style="2" customWidth="1"/>
    <col min="27" max="27" width="8.28515625" style="2" customWidth="1"/>
    <col min="28" max="28" width="8.140625" style="2" customWidth="1"/>
    <col min="29" max="29" width="9.85546875" style="2" customWidth="1"/>
    <col min="30" max="30" width="8.140625" style="2" customWidth="1"/>
    <col min="31" max="31" width="9.5703125" style="2" customWidth="1"/>
    <col min="32" max="32" width="8" style="2" customWidth="1"/>
    <col min="33" max="33" width="9.5703125" style="2" customWidth="1"/>
    <col min="34" max="35" width="8.42578125" style="2" customWidth="1"/>
    <col min="36" max="36" width="8.140625" style="2" customWidth="1"/>
    <col min="37" max="37" width="7.140625" style="2" customWidth="1"/>
    <col min="38" max="16384" width="9.140625" style="2"/>
  </cols>
  <sheetData>
    <row r="2" spans="1:41" ht="15.75" x14ac:dyDescent="0.25">
      <c r="A2" s="11" t="s">
        <v>37</v>
      </c>
      <c r="B2" s="11" t="s">
        <v>37</v>
      </c>
      <c r="C2" s="12" t="s">
        <v>12</v>
      </c>
      <c r="D2" s="12" t="s">
        <v>17</v>
      </c>
      <c r="E2" s="58"/>
      <c r="F2" s="12" t="s">
        <v>187</v>
      </c>
      <c r="G2" s="13"/>
      <c r="H2" s="13"/>
      <c r="I2" s="13"/>
      <c r="J2" s="13"/>
      <c r="K2" s="13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4"/>
      <c r="AM2" s="4"/>
      <c r="AN2" s="4"/>
      <c r="AO2" s="4"/>
    </row>
    <row r="3" spans="1:41" ht="15.75" x14ac:dyDescent="0.25">
      <c r="A3" s="11"/>
      <c r="B3" s="80"/>
      <c r="C3" s="11"/>
      <c r="D3" s="11" t="s">
        <v>14</v>
      </c>
      <c r="E3" s="11" t="s">
        <v>15</v>
      </c>
      <c r="F3" s="11" t="s">
        <v>14</v>
      </c>
      <c r="G3" s="11" t="s">
        <v>15</v>
      </c>
      <c r="H3" s="11" t="s">
        <v>0</v>
      </c>
      <c r="I3" s="11" t="s">
        <v>0</v>
      </c>
      <c r="J3" s="11" t="s">
        <v>1</v>
      </c>
      <c r="K3" s="11" t="s">
        <v>1</v>
      </c>
      <c r="L3" s="11" t="s">
        <v>2</v>
      </c>
      <c r="M3" s="11" t="s">
        <v>2</v>
      </c>
      <c r="N3" s="11" t="s">
        <v>7</v>
      </c>
      <c r="O3" s="11" t="s">
        <v>7</v>
      </c>
      <c r="P3" s="17" t="s">
        <v>3</v>
      </c>
      <c r="Q3" s="17" t="s">
        <v>3</v>
      </c>
      <c r="R3" s="17" t="s">
        <v>170</v>
      </c>
      <c r="S3" s="17" t="s">
        <v>170</v>
      </c>
      <c r="T3" s="17" t="s">
        <v>232</v>
      </c>
      <c r="U3" s="17" t="s">
        <v>232</v>
      </c>
      <c r="V3" s="17" t="s">
        <v>171</v>
      </c>
      <c r="W3" s="17" t="s">
        <v>171</v>
      </c>
      <c r="X3" s="17" t="s">
        <v>4</v>
      </c>
      <c r="Y3" s="17" t="s">
        <v>4</v>
      </c>
      <c r="Z3" s="17" t="s">
        <v>38</v>
      </c>
      <c r="AA3" s="17" t="s">
        <v>38</v>
      </c>
      <c r="AB3" s="17" t="s">
        <v>233</v>
      </c>
      <c r="AC3" s="17" t="s">
        <v>233</v>
      </c>
      <c r="AD3" s="17" t="s">
        <v>5</v>
      </c>
      <c r="AE3" s="17" t="s">
        <v>5</v>
      </c>
      <c r="AF3" s="17" t="s">
        <v>41</v>
      </c>
      <c r="AG3" s="17" t="s">
        <v>41</v>
      </c>
      <c r="AH3" s="17" t="s">
        <v>39</v>
      </c>
      <c r="AI3" s="17" t="s">
        <v>39</v>
      </c>
      <c r="AJ3" s="17" t="s">
        <v>6</v>
      </c>
      <c r="AK3" s="17" t="s">
        <v>6</v>
      </c>
      <c r="AL3" s="17" t="s">
        <v>234</v>
      </c>
      <c r="AM3" s="17" t="s">
        <v>234</v>
      </c>
      <c r="AN3" s="17" t="s">
        <v>235</v>
      </c>
      <c r="AO3" s="17" t="s">
        <v>235</v>
      </c>
    </row>
    <row r="4" spans="1:41" ht="15.75" x14ac:dyDescent="0.25">
      <c r="A4" s="11"/>
      <c r="B4" s="80"/>
      <c r="C4" s="14" t="s">
        <v>95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22"/>
      <c r="AM4" s="122"/>
      <c r="AN4" s="122"/>
      <c r="AO4" s="122"/>
    </row>
    <row r="5" spans="1:41" ht="15.75" x14ac:dyDescent="0.25">
      <c r="A5" s="11"/>
      <c r="B5" s="80">
        <v>418</v>
      </c>
      <c r="C5" s="16" t="s">
        <v>127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</row>
    <row r="6" spans="1:41" ht="15.75" x14ac:dyDescent="0.25">
      <c r="A6" s="11"/>
      <c r="B6" s="80"/>
      <c r="C6" s="11" t="s">
        <v>128</v>
      </c>
      <c r="D6" s="11">
        <v>11</v>
      </c>
      <c r="E6" s="11">
        <v>11</v>
      </c>
      <c r="F6" s="11">
        <v>14</v>
      </c>
      <c r="G6" s="11">
        <v>14</v>
      </c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</row>
    <row r="7" spans="1:41" ht="15.75" x14ac:dyDescent="0.25">
      <c r="A7" s="11"/>
      <c r="B7" s="80"/>
      <c r="C7" s="11" t="s">
        <v>129</v>
      </c>
      <c r="D7" s="11">
        <v>15</v>
      </c>
      <c r="E7" s="11">
        <v>15</v>
      </c>
      <c r="F7" s="11">
        <v>19</v>
      </c>
      <c r="G7" s="11">
        <v>19</v>
      </c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</row>
    <row r="8" spans="1:41" ht="15.75" x14ac:dyDescent="0.25">
      <c r="A8" s="11"/>
      <c r="B8" s="80"/>
      <c r="C8" s="11" t="s">
        <v>22</v>
      </c>
      <c r="D8" s="11">
        <v>5</v>
      </c>
      <c r="E8" s="11">
        <v>5</v>
      </c>
      <c r="F8" s="11">
        <v>6</v>
      </c>
      <c r="G8" s="11">
        <v>6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</row>
    <row r="9" spans="1:41" ht="15.75" x14ac:dyDescent="0.25">
      <c r="A9" s="11"/>
      <c r="B9" s="80"/>
      <c r="C9" s="11" t="s">
        <v>124</v>
      </c>
      <c r="D9" s="11">
        <v>100</v>
      </c>
      <c r="E9" s="11">
        <v>100</v>
      </c>
      <c r="F9" s="11">
        <v>100</v>
      </c>
      <c r="G9" s="11">
        <v>100</v>
      </c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</row>
    <row r="10" spans="1:41" ht="15.75" x14ac:dyDescent="0.25">
      <c r="A10" s="11"/>
      <c r="B10" s="80"/>
      <c r="C10" s="11" t="s">
        <v>21</v>
      </c>
      <c r="D10" s="11">
        <v>5</v>
      </c>
      <c r="E10" s="11">
        <v>5</v>
      </c>
      <c r="F10" s="11">
        <v>6</v>
      </c>
      <c r="G10" s="11">
        <v>6</v>
      </c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</row>
    <row r="11" spans="1:41" ht="15.75" x14ac:dyDescent="0.25">
      <c r="A11" s="11"/>
      <c r="B11" s="80"/>
      <c r="C11" s="11" t="s">
        <v>26</v>
      </c>
      <c r="D11" s="11">
        <v>1</v>
      </c>
      <c r="E11" s="11">
        <v>1</v>
      </c>
      <c r="F11" s="11">
        <v>1</v>
      </c>
      <c r="G11" s="11">
        <v>1</v>
      </c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</row>
    <row r="12" spans="1:41" ht="15.75" x14ac:dyDescent="0.25">
      <c r="A12" s="11"/>
      <c r="B12" s="80"/>
      <c r="C12" s="11" t="s">
        <v>20</v>
      </c>
      <c r="D12" s="11">
        <v>68</v>
      </c>
      <c r="E12" s="11">
        <v>68</v>
      </c>
      <c r="F12" s="11">
        <v>85</v>
      </c>
      <c r="G12" s="11">
        <v>85</v>
      </c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</row>
    <row r="13" spans="1:41" ht="15.75" x14ac:dyDescent="0.25">
      <c r="A13" s="11"/>
      <c r="B13" s="80"/>
      <c r="C13" s="17" t="s">
        <v>13</v>
      </c>
      <c r="D13" s="11"/>
      <c r="E13" s="17">
        <v>200</v>
      </c>
      <c r="F13" s="11"/>
      <c r="G13" s="17">
        <v>250</v>
      </c>
      <c r="H13" s="25">
        <v>4</v>
      </c>
      <c r="I13" s="25">
        <v>5</v>
      </c>
      <c r="J13" s="25">
        <v>8</v>
      </c>
      <c r="K13" s="25">
        <v>11</v>
      </c>
      <c r="L13" s="25">
        <v>42</v>
      </c>
      <c r="M13" s="25">
        <v>47</v>
      </c>
      <c r="N13" s="25">
        <v>190</v>
      </c>
      <c r="O13" s="25">
        <v>270</v>
      </c>
      <c r="P13" s="25">
        <v>0.26</v>
      </c>
      <c r="Q13" s="25">
        <v>0.33</v>
      </c>
      <c r="R13" s="25">
        <v>0.11</v>
      </c>
      <c r="S13" s="25">
        <v>0.17</v>
      </c>
      <c r="T13" s="25"/>
      <c r="U13" s="25"/>
      <c r="V13" s="25"/>
      <c r="W13" s="25"/>
      <c r="X13" s="25">
        <v>16.5</v>
      </c>
      <c r="Y13" s="25">
        <v>20</v>
      </c>
      <c r="Z13" s="25">
        <v>186</v>
      </c>
      <c r="AA13" s="25">
        <v>246</v>
      </c>
      <c r="AB13" s="25">
        <v>100</v>
      </c>
      <c r="AC13" s="25">
        <v>130</v>
      </c>
      <c r="AD13" s="25">
        <v>166</v>
      </c>
      <c r="AE13" s="25">
        <v>191</v>
      </c>
      <c r="AF13" s="25">
        <v>167</v>
      </c>
      <c r="AG13" s="25">
        <v>174</v>
      </c>
      <c r="AH13" s="25">
        <v>46</v>
      </c>
      <c r="AI13" s="25">
        <v>54</v>
      </c>
      <c r="AJ13" s="25">
        <v>3.7</v>
      </c>
      <c r="AK13" s="25">
        <v>5</v>
      </c>
      <c r="AL13" s="11">
        <v>8.9999999999999993E-3</v>
      </c>
      <c r="AM13" s="11">
        <v>1.4999999999999999E-2</v>
      </c>
      <c r="AN13" s="11">
        <v>0.9</v>
      </c>
      <c r="AO13" s="11">
        <v>1.2</v>
      </c>
    </row>
    <row r="14" spans="1:41" ht="15.75" x14ac:dyDescent="0.25">
      <c r="A14" s="11"/>
      <c r="B14" s="95">
        <v>94</v>
      </c>
      <c r="C14" s="26" t="s">
        <v>108</v>
      </c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18"/>
      <c r="AM14" s="11"/>
      <c r="AN14" s="11"/>
      <c r="AO14" s="11"/>
    </row>
    <row r="15" spans="1:41" ht="15.75" x14ac:dyDescent="0.25">
      <c r="A15" s="11"/>
      <c r="B15" s="88"/>
      <c r="C15" s="11" t="s">
        <v>22</v>
      </c>
      <c r="D15" s="11">
        <v>20</v>
      </c>
      <c r="E15" s="11">
        <v>20</v>
      </c>
      <c r="F15" s="11">
        <v>20</v>
      </c>
      <c r="G15" s="11">
        <v>20</v>
      </c>
      <c r="H15" s="11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18"/>
      <c r="AM15" s="11"/>
      <c r="AN15" s="11"/>
      <c r="AO15" s="11"/>
    </row>
    <row r="16" spans="1:41" ht="15.75" x14ac:dyDescent="0.25">
      <c r="A16" s="11"/>
      <c r="B16" s="88"/>
      <c r="C16" s="11" t="s">
        <v>109</v>
      </c>
      <c r="D16" s="11">
        <v>60</v>
      </c>
      <c r="E16" s="11">
        <v>60</v>
      </c>
      <c r="F16" s="11">
        <v>60</v>
      </c>
      <c r="G16" s="11">
        <v>60</v>
      </c>
      <c r="H16" s="11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18"/>
      <c r="AM16" s="11"/>
      <c r="AN16" s="11"/>
      <c r="AO16" s="11"/>
    </row>
    <row r="17" spans="1:41" ht="15.75" x14ac:dyDescent="0.25">
      <c r="A17" s="11"/>
      <c r="B17" s="88"/>
      <c r="C17" s="11" t="s">
        <v>85</v>
      </c>
      <c r="D17" s="11"/>
      <c r="E17" s="19">
        <v>80</v>
      </c>
      <c r="F17" s="11"/>
      <c r="G17" s="19">
        <v>80</v>
      </c>
      <c r="H17" s="11">
        <v>4.9000000000000004</v>
      </c>
      <c r="I17" s="25">
        <v>4.9000000000000004</v>
      </c>
      <c r="J17" s="25">
        <v>15.1</v>
      </c>
      <c r="K17" s="25">
        <v>15.1</v>
      </c>
      <c r="L17" s="25">
        <v>29.2</v>
      </c>
      <c r="M17" s="25">
        <v>29.2</v>
      </c>
      <c r="N17" s="25">
        <v>272</v>
      </c>
      <c r="O17" s="25">
        <v>272</v>
      </c>
      <c r="P17" s="18">
        <v>0.06</v>
      </c>
      <c r="Q17" s="18">
        <v>0.06</v>
      </c>
      <c r="R17" s="18">
        <v>0.2</v>
      </c>
      <c r="S17" s="18">
        <v>0.2</v>
      </c>
      <c r="T17" s="18"/>
      <c r="U17" s="18"/>
      <c r="V17" s="18"/>
      <c r="W17" s="18"/>
      <c r="X17" s="18"/>
      <c r="Y17" s="18"/>
      <c r="Z17" s="18"/>
      <c r="AA17" s="18"/>
      <c r="AB17" s="100">
        <v>80</v>
      </c>
      <c r="AC17" s="100">
        <v>80</v>
      </c>
      <c r="AD17" s="18">
        <v>12</v>
      </c>
      <c r="AE17" s="18">
        <v>12</v>
      </c>
      <c r="AF17" s="100">
        <v>39</v>
      </c>
      <c r="AG17" s="100">
        <v>39</v>
      </c>
      <c r="AH17" s="18">
        <v>8.4</v>
      </c>
      <c r="AI17" s="18">
        <v>8.4</v>
      </c>
      <c r="AJ17" s="18">
        <v>0.66</v>
      </c>
      <c r="AK17" s="18">
        <v>0.66</v>
      </c>
      <c r="AL17" s="18"/>
      <c r="AM17" s="11"/>
      <c r="AN17" s="11"/>
      <c r="AO17" s="11"/>
    </row>
    <row r="18" spans="1:41" ht="15.75" x14ac:dyDescent="0.25">
      <c r="A18" s="11"/>
      <c r="B18" s="86">
        <v>397</v>
      </c>
      <c r="C18" s="17" t="s">
        <v>31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8"/>
      <c r="AM18" s="11"/>
      <c r="AN18" s="11"/>
      <c r="AO18" s="11"/>
    </row>
    <row r="19" spans="1:41" ht="15.75" x14ac:dyDescent="0.25">
      <c r="A19" s="11"/>
      <c r="B19" s="86"/>
      <c r="C19" s="11" t="s">
        <v>32</v>
      </c>
      <c r="D19" s="25">
        <v>4</v>
      </c>
      <c r="E19" s="25">
        <v>4</v>
      </c>
      <c r="F19" s="25">
        <v>4</v>
      </c>
      <c r="G19" s="25">
        <v>4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8"/>
      <c r="AM19" s="11"/>
      <c r="AN19" s="11"/>
      <c r="AO19" s="11"/>
    </row>
    <row r="20" spans="1:41" ht="15.75" x14ac:dyDescent="0.25">
      <c r="A20" s="11"/>
      <c r="B20" s="88"/>
      <c r="C20" s="11" t="s">
        <v>21</v>
      </c>
      <c r="D20" s="25">
        <v>20</v>
      </c>
      <c r="E20" s="25">
        <v>20</v>
      </c>
      <c r="F20" s="25">
        <v>20</v>
      </c>
      <c r="G20" s="25">
        <v>20</v>
      </c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8"/>
      <c r="AM20" s="11"/>
      <c r="AN20" s="11"/>
      <c r="AO20" s="11"/>
    </row>
    <row r="21" spans="1:41" ht="15.75" x14ac:dyDescent="0.25">
      <c r="A21" s="11"/>
      <c r="B21" s="88"/>
      <c r="C21" s="11" t="s">
        <v>19</v>
      </c>
      <c r="D21" s="25">
        <v>180</v>
      </c>
      <c r="E21" s="25">
        <v>180</v>
      </c>
      <c r="F21" s="25">
        <v>180</v>
      </c>
      <c r="G21" s="25">
        <v>180</v>
      </c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8"/>
      <c r="AM21" s="11"/>
      <c r="AN21" s="11"/>
      <c r="AO21" s="11"/>
    </row>
    <row r="22" spans="1:41" ht="15.75" x14ac:dyDescent="0.25">
      <c r="A22" s="11"/>
      <c r="B22" s="88"/>
      <c r="C22" s="11" t="s">
        <v>20</v>
      </c>
      <c r="D22" s="25">
        <v>50</v>
      </c>
      <c r="E22" s="25">
        <v>50</v>
      </c>
      <c r="F22" s="25">
        <v>50</v>
      </c>
      <c r="G22" s="25">
        <v>50</v>
      </c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8"/>
      <c r="AM22" s="11"/>
      <c r="AN22" s="11"/>
      <c r="AO22" s="11"/>
    </row>
    <row r="23" spans="1:41" ht="15.75" x14ac:dyDescent="0.25">
      <c r="A23" s="11"/>
      <c r="B23" s="88"/>
      <c r="C23" s="25" t="s">
        <v>25</v>
      </c>
      <c r="D23" s="25"/>
      <c r="E23" s="25">
        <v>200</v>
      </c>
      <c r="F23" s="25"/>
      <c r="G23" s="25">
        <v>200</v>
      </c>
      <c r="H23" s="25">
        <v>4.0999999999999996</v>
      </c>
      <c r="I23" s="25">
        <v>4.0999999999999996</v>
      </c>
      <c r="J23" s="25">
        <v>3.54</v>
      </c>
      <c r="K23" s="25">
        <v>3.54</v>
      </c>
      <c r="L23" s="25">
        <v>16.600000000000001</v>
      </c>
      <c r="M23" s="25">
        <v>16.600000000000001</v>
      </c>
      <c r="N23" s="25">
        <v>115</v>
      </c>
      <c r="O23" s="25">
        <v>115</v>
      </c>
      <c r="P23" s="25">
        <v>5.5E-2</v>
      </c>
      <c r="Q23" s="25">
        <v>5.5E-2</v>
      </c>
      <c r="R23" s="25">
        <v>0.11</v>
      </c>
      <c r="S23" s="25">
        <v>0.11</v>
      </c>
      <c r="T23" s="25">
        <v>3</v>
      </c>
      <c r="U23" s="25">
        <v>3</v>
      </c>
      <c r="V23" s="25">
        <v>0.03</v>
      </c>
      <c r="W23" s="25">
        <v>0.03</v>
      </c>
      <c r="X23" s="25">
        <v>1.58</v>
      </c>
      <c r="Y23" s="25">
        <v>1.58</v>
      </c>
      <c r="Z23" s="25">
        <v>24.42</v>
      </c>
      <c r="AA23" s="25">
        <v>24.42</v>
      </c>
      <c r="AB23" s="25">
        <v>150</v>
      </c>
      <c r="AC23" s="25">
        <v>150</v>
      </c>
      <c r="AD23" s="25">
        <v>152</v>
      </c>
      <c r="AE23" s="25">
        <v>152</v>
      </c>
      <c r="AF23" s="25">
        <v>124.43</v>
      </c>
      <c r="AG23" s="25">
        <v>124.43</v>
      </c>
      <c r="AH23" s="25">
        <v>21.31</v>
      </c>
      <c r="AI23" s="25">
        <v>21.31</v>
      </c>
      <c r="AJ23" s="25">
        <v>0.47</v>
      </c>
      <c r="AK23" s="25">
        <v>0.47</v>
      </c>
      <c r="AL23" s="18"/>
      <c r="AM23" s="11"/>
      <c r="AN23" s="11"/>
      <c r="AO23" s="11"/>
    </row>
    <row r="24" spans="1:41" ht="15.75" x14ac:dyDescent="0.25">
      <c r="A24" s="11"/>
      <c r="B24" s="80">
        <v>517</v>
      </c>
      <c r="C24" s="26" t="s">
        <v>173</v>
      </c>
      <c r="D24" s="25"/>
      <c r="E24" s="25">
        <v>470</v>
      </c>
      <c r="F24" s="25"/>
      <c r="G24" s="25">
        <v>470</v>
      </c>
      <c r="H24" s="25">
        <v>5.23</v>
      </c>
      <c r="I24" s="25">
        <v>5.23</v>
      </c>
      <c r="J24" s="25">
        <v>1.74</v>
      </c>
      <c r="K24" s="25">
        <v>1.74</v>
      </c>
      <c r="L24" s="25">
        <v>6.98</v>
      </c>
      <c r="M24" s="25">
        <v>6.98</v>
      </c>
      <c r="N24" s="104">
        <v>150</v>
      </c>
      <c r="O24" s="104">
        <v>150</v>
      </c>
      <c r="P24" s="11">
        <v>0.06</v>
      </c>
      <c r="Q24" s="11">
        <v>0.06</v>
      </c>
      <c r="R24" s="11"/>
      <c r="S24" s="11"/>
      <c r="T24" s="11"/>
      <c r="U24" s="11"/>
      <c r="V24" s="11"/>
      <c r="W24" s="11"/>
      <c r="X24" s="11">
        <v>4</v>
      </c>
      <c r="Y24" s="11">
        <v>4</v>
      </c>
      <c r="Z24" s="11">
        <v>70</v>
      </c>
      <c r="AA24" s="11">
        <v>70</v>
      </c>
      <c r="AB24" s="11">
        <v>140</v>
      </c>
      <c r="AC24" s="11">
        <v>140</v>
      </c>
      <c r="AD24" s="11">
        <v>96</v>
      </c>
      <c r="AE24" s="11">
        <v>96</v>
      </c>
      <c r="AF24" s="11">
        <v>135</v>
      </c>
      <c r="AG24" s="11">
        <v>135</v>
      </c>
      <c r="AH24" s="11">
        <v>17.2</v>
      </c>
      <c r="AI24" s="11">
        <v>26.2</v>
      </c>
      <c r="AJ24" s="11">
        <v>0.17</v>
      </c>
      <c r="AK24" s="11">
        <v>0.17</v>
      </c>
      <c r="AL24" s="144">
        <v>2E-3</v>
      </c>
      <c r="AM24" s="144">
        <v>2E-3</v>
      </c>
      <c r="AN24" s="11">
        <v>0.5</v>
      </c>
      <c r="AO24" s="11">
        <v>0.5</v>
      </c>
    </row>
    <row r="25" spans="1:41" ht="15.75" x14ac:dyDescent="0.25">
      <c r="A25" s="11"/>
      <c r="B25" s="88"/>
      <c r="C25" s="25" t="s">
        <v>172</v>
      </c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>
        <f>SUM(N10:N24)</f>
        <v>727</v>
      </c>
      <c r="O25" s="25">
        <f>SUM(O10:O24)</f>
        <v>807</v>
      </c>
      <c r="P25" s="25">
        <v>0.36</v>
      </c>
      <c r="Q25" s="25">
        <v>0.42</v>
      </c>
      <c r="R25" s="25">
        <f t="shared" ref="R25:AO25" si="0">SUM(R10:R23)</f>
        <v>0.42</v>
      </c>
      <c r="S25" s="25">
        <f t="shared" si="0"/>
        <v>0.48</v>
      </c>
      <c r="T25" s="25">
        <f t="shared" si="0"/>
        <v>3</v>
      </c>
      <c r="U25" s="25">
        <f t="shared" si="0"/>
        <v>3</v>
      </c>
      <c r="V25" s="25">
        <f t="shared" si="0"/>
        <v>0.03</v>
      </c>
      <c r="W25" s="25">
        <f t="shared" si="0"/>
        <v>0.03</v>
      </c>
      <c r="X25" s="25">
        <f t="shared" si="0"/>
        <v>18.079999999999998</v>
      </c>
      <c r="Y25" s="25">
        <f t="shared" si="0"/>
        <v>21.58</v>
      </c>
      <c r="Z25" s="25">
        <f t="shared" si="0"/>
        <v>210.42000000000002</v>
      </c>
      <c r="AA25" s="25">
        <f t="shared" si="0"/>
        <v>270.42</v>
      </c>
      <c r="AB25" s="25">
        <f t="shared" si="0"/>
        <v>330</v>
      </c>
      <c r="AC25" s="25">
        <f t="shared" si="0"/>
        <v>360</v>
      </c>
      <c r="AD25" s="25">
        <f t="shared" si="0"/>
        <v>330</v>
      </c>
      <c r="AE25" s="25">
        <f t="shared" si="0"/>
        <v>355</v>
      </c>
      <c r="AF25" s="25">
        <f t="shared" si="0"/>
        <v>330.43</v>
      </c>
      <c r="AG25" s="25">
        <f t="shared" si="0"/>
        <v>337.43</v>
      </c>
      <c r="AH25" s="25">
        <f t="shared" si="0"/>
        <v>75.709999999999994</v>
      </c>
      <c r="AI25" s="25">
        <f t="shared" si="0"/>
        <v>83.71</v>
      </c>
      <c r="AJ25" s="96">
        <f t="shared" si="0"/>
        <v>4.83</v>
      </c>
      <c r="AK25" s="96">
        <f t="shared" si="0"/>
        <v>6.13</v>
      </c>
      <c r="AL25" s="25">
        <f t="shared" si="0"/>
        <v>8.9999999999999993E-3</v>
      </c>
      <c r="AM25" s="25">
        <f t="shared" si="0"/>
        <v>1.4999999999999999E-2</v>
      </c>
      <c r="AN25" s="25">
        <f t="shared" si="0"/>
        <v>0.9</v>
      </c>
      <c r="AO25" s="25">
        <f t="shared" si="0"/>
        <v>1.2</v>
      </c>
    </row>
    <row r="26" spans="1:41" ht="15.75" x14ac:dyDescent="0.25">
      <c r="A26" s="11"/>
      <c r="B26" s="88"/>
      <c r="C26" s="59" t="s">
        <v>29</v>
      </c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15"/>
      <c r="AN26" s="15"/>
      <c r="AO26" s="15"/>
    </row>
    <row r="27" spans="1:41" ht="15.75" x14ac:dyDescent="0.25">
      <c r="A27" s="11"/>
      <c r="B27" s="86">
        <v>12</v>
      </c>
      <c r="C27" s="17" t="s">
        <v>130</v>
      </c>
      <c r="D27" s="11">
        <v>115</v>
      </c>
      <c r="E27" s="17">
        <v>100</v>
      </c>
      <c r="F27" s="11">
        <v>115</v>
      </c>
      <c r="G27" s="17">
        <v>100</v>
      </c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8"/>
      <c r="AM27" s="11"/>
      <c r="AN27" s="11"/>
      <c r="AO27" s="11"/>
    </row>
    <row r="28" spans="1:41" ht="15.75" x14ac:dyDescent="0.25">
      <c r="A28" s="11"/>
      <c r="B28" s="86"/>
      <c r="C28" s="17" t="s">
        <v>13</v>
      </c>
      <c r="D28" s="11"/>
      <c r="E28" s="17">
        <v>100</v>
      </c>
      <c r="F28" s="11"/>
      <c r="G28" s="17">
        <v>100</v>
      </c>
      <c r="H28" s="11">
        <v>0.4</v>
      </c>
      <c r="I28" s="11">
        <v>0.4</v>
      </c>
      <c r="J28" s="11">
        <v>2</v>
      </c>
      <c r="K28" s="11">
        <v>2</v>
      </c>
      <c r="L28" s="11">
        <v>1.25</v>
      </c>
      <c r="M28" s="11">
        <v>1.25</v>
      </c>
      <c r="N28" s="11">
        <v>7</v>
      </c>
      <c r="O28" s="11">
        <v>7</v>
      </c>
      <c r="P28" s="11">
        <v>5.3999999999999999E-2</v>
      </c>
      <c r="Q28" s="11">
        <v>5.3999999999999999E-2</v>
      </c>
      <c r="R28" s="11"/>
      <c r="S28" s="11"/>
      <c r="T28" s="11"/>
      <c r="U28" s="11"/>
      <c r="V28" s="11"/>
      <c r="W28" s="11"/>
      <c r="X28" s="11"/>
      <c r="Y28" s="11"/>
      <c r="Z28" s="11">
        <v>50</v>
      </c>
      <c r="AA28" s="11">
        <v>70</v>
      </c>
      <c r="AB28" s="11">
        <v>60</v>
      </c>
      <c r="AC28" s="11">
        <v>70</v>
      </c>
      <c r="AD28" s="11">
        <v>40</v>
      </c>
      <c r="AE28" s="11">
        <v>40</v>
      </c>
      <c r="AF28" s="11">
        <v>12</v>
      </c>
      <c r="AG28" s="11">
        <v>19</v>
      </c>
      <c r="AH28" s="11">
        <v>16.2</v>
      </c>
      <c r="AI28" s="11">
        <v>16.2</v>
      </c>
      <c r="AJ28" s="11">
        <v>0.2</v>
      </c>
      <c r="AK28" s="11">
        <v>0.4</v>
      </c>
      <c r="AL28" s="18"/>
      <c r="AM28" s="11"/>
      <c r="AN28" s="11"/>
      <c r="AO28" s="11"/>
    </row>
    <row r="29" spans="1:41" ht="15.75" x14ac:dyDescent="0.25">
      <c r="A29" s="11"/>
      <c r="B29" s="86">
        <v>155</v>
      </c>
      <c r="C29" s="17" t="s">
        <v>150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</row>
    <row r="30" spans="1:41" ht="15.75" x14ac:dyDescent="0.25">
      <c r="A30" s="11"/>
      <c r="B30" s="80"/>
      <c r="C30" s="11" t="s">
        <v>198</v>
      </c>
      <c r="D30" s="22">
        <v>16</v>
      </c>
      <c r="E30" s="22">
        <v>16</v>
      </c>
      <c r="F30" s="22">
        <v>20</v>
      </c>
      <c r="G30" s="22">
        <v>20</v>
      </c>
      <c r="H30" s="22"/>
      <c r="I30" s="22"/>
      <c r="J30" s="22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</row>
    <row r="31" spans="1:41" ht="15.75" x14ac:dyDescent="0.25">
      <c r="A31" s="11"/>
      <c r="B31" s="80"/>
      <c r="C31" s="11" t="s">
        <v>10</v>
      </c>
      <c r="D31" s="22">
        <v>54</v>
      </c>
      <c r="E31" s="22">
        <v>40</v>
      </c>
      <c r="F31" s="22">
        <v>67</v>
      </c>
      <c r="G31" s="22">
        <v>50</v>
      </c>
      <c r="H31" s="22"/>
      <c r="I31" s="22"/>
      <c r="J31" s="22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</row>
    <row r="32" spans="1:41" ht="15.75" x14ac:dyDescent="0.25">
      <c r="A32" s="11"/>
      <c r="B32" s="80"/>
      <c r="C32" s="11" t="s">
        <v>11</v>
      </c>
      <c r="D32" s="11">
        <v>24</v>
      </c>
      <c r="E32" s="22">
        <v>18</v>
      </c>
      <c r="F32" s="22">
        <v>27</v>
      </c>
      <c r="G32" s="22">
        <v>22</v>
      </c>
      <c r="H32" s="22"/>
      <c r="I32" s="22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</row>
    <row r="33" spans="1:41" ht="15.75" x14ac:dyDescent="0.25">
      <c r="A33" s="11"/>
      <c r="B33" s="80"/>
      <c r="C33" s="11" t="s">
        <v>86</v>
      </c>
      <c r="D33" s="11">
        <v>2</v>
      </c>
      <c r="E33" s="22">
        <v>1</v>
      </c>
      <c r="F33" s="22">
        <v>3</v>
      </c>
      <c r="G33" s="22">
        <v>2</v>
      </c>
      <c r="H33" s="22"/>
      <c r="I33" s="22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</row>
    <row r="34" spans="1:41" ht="15.75" x14ac:dyDescent="0.25">
      <c r="A34" s="11"/>
      <c r="B34" s="80"/>
      <c r="C34" s="11" t="s">
        <v>23</v>
      </c>
      <c r="D34" s="11">
        <v>10</v>
      </c>
      <c r="E34" s="22">
        <v>8</v>
      </c>
      <c r="F34" s="22">
        <v>12</v>
      </c>
      <c r="G34" s="22">
        <v>10</v>
      </c>
      <c r="H34" s="22"/>
      <c r="I34" s="22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</row>
    <row r="35" spans="1:41" ht="15.75" x14ac:dyDescent="0.25">
      <c r="A35" s="11"/>
      <c r="B35" s="80"/>
      <c r="C35" s="11" t="s">
        <v>26</v>
      </c>
      <c r="D35" s="11">
        <v>1</v>
      </c>
      <c r="E35" s="22">
        <v>1</v>
      </c>
      <c r="F35" s="22">
        <v>1</v>
      </c>
      <c r="G35" s="22">
        <v>1</v>
      </c>
      <c r="H35" s="22"/>
      <c r="I35" s="22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</row>
    <row r="36" spans="1:41" ht="15.75" x14ac:dyDescent="0.25">
      <c r="A36" s="11"/>
      <c r="B36" s="80"/>
      <c r="C36" s="11" t="s">
        <v>166</v>
      </c>
      <c r="D36" s="11">
        <v>4</v>
      </c>
      <c r="E36" s="22">
        <v>4</v>
      </c>
      <c r="F36" s="22">
        <v>5</v>
      </c>
      <c r="G36" s="22">
        <v>5</v>
      </c>
      <c r="H36" s="22"/>
      <c r="I36" s="22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</row>
    <row r="37" spans="1:41" ht="15.75" x14ac:dyDescent="0.25">
      <c r="A37" s="11"/>
      <c r="B37" s="80"/>
      <c r="C37" s="11" t="s">
        <v>82</v>
      </c>
      <c r="D37" s="11">
        <v>140</v>
      </c>
      <c r="E37" s="11">
        <v>140</v>
      </c>
      <c r="F37" s="11">
        <v>175</v>
      </c>
      <c r="G37" s="11">
        <v>175</v>
      </c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</row>
    <row r="38" spans="1:41" ht="15.75" x14ac:dyDescent="0.25">
      <c r="A38" s="11"/>
      <c r="B38" s="80"/>
      <c r="C38" s="11" t="s">
        <v>121</v>
      </c>
      <c r="D38" s="11">
        <v>40</v>
      </c>
      <c r="E38" s="11">
        <v>30</v>
      </c>
      <c r="F38" s="11">
        <v>55</v>
      </c>
      <c r="G38" s="11">
        <v>41</v>
      </c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</row>
    <row r="39" spans="1:41" ht="15.75" x14ac:dyDescent="0.25">
      <c r="A39" s="11"/>
      <c r="B39" s="88"/>
      <c r="C39" s="17" t="s">
        <v>72</v>
      </c>
      <c r="D39" s="11"/>
      <c r="E39" s="17">
        <v>200</v>
      </c>
      <c r="F39" s="11"/>
      <c r="G39" s="17">
        <v>250</v>
      </c>
      <c r="H39" s="18">
        <v>6.4</v>
      </c>
      <c r="I39" s="18">
        <v>7.5</v>
      </c>
      <c r="J39" s="18">
        <v>6.3</v>
      </c>
      <c r="K39" s="18">
        <v>8.4</v>
      </c>
      <c r="L39" s="100">
        <v>22</v>
      </c>
      <c r="M39" s="100">
        <v>27</v>
      </c>
      <c r="N39" s="100">
        <v>138</v>
      </c>
      <c r="O39" s="100">
        <v>190</v>
      </c>
      <c r="P39" s="18">
        <v>0.18</v>
      </c>
      <c r="Q39" s="18">
        <v>0.23</v>
      </c>
      <c r="R39" s="18"/>
      <c r="S39" s="18"/>
      <c r="T39" s="18"/>
      <c r="U39" s="18"/>
      <c r="V39" s="18"/>
      <c r="W39" s="18"/>
      <c r="X39" s="18">
        <v>4.5999999999999996</v>
      </c>
      <c r="Y39" s="18">
        <v>5.8</v>
      </c>
      <c r="Z39" s="18">
        <v>80</v>
      </c>
      <c r="AA39" s="18">
        <v>90</v>
      </c>
      <c r="AB39" s="100">
        <v>100</v>
      </c>
      <c r="AC39" s="100">
        <v>110</v>
      </c>
      <c r="AD39" s="18">
        <v>50.4</v>
      </c>
      <c r="AE39" s="18">
        <v>69</v>
      </c>
      <c r="AF39" s="18">
        <v>80</v>
      </c>
      <c r="AG39" s="18">
        <v>90</v>
      </c>
      <c r="AH39" s="18">
        <v>28</v>
      </c>
      <c r="AI39" s="18">
        <v>35</v>
      </c>
      <c r="AJ39" s="18">
        <v>1.6</v>
      </c>
      <c r="AK39" s="18">
        <v>2</v>
      </c>
      <c r="AL39" s="11"/>
      <c r="AM39" s="11"/>
      <c r="AN39" s="11"/>
      <c r="AO39" s="11"/>
    </row>
    <row r="40" spans="1:41" ht="15.75" x14ac:dyDescent="0.25">
      <c r="A40" s="11"/>
      <c r="B40" s="90">
        <v>412</v>
      </c>
      <c r="C40" s="17" t="s">
        <v>205</v>
      </c>
      <c r="D40" s="11"/>
      <c r="E40" s="17"/>
      <c r="F40" s="11"/>
      <c r="G40" s="17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1"/>
      <c r="AM40" s="11"/>
      <c r="AN40" s="11"/>
      <c r="AO40" s="11"/>
    </row>
    <row r="41" spans="1:41" ht="15.75" x14ac:dyDescent="0.25">
      <c r="A41" s="11"/>
      <c r="B41" s="88"/>
      <c r="C41" s="22" t="s">
        <v>206</v>
      </c>
      <c r="D41" s="22">
        <v>125</v>
      </c>
      <c r="E41" s="22">
        <v>100</v>
      </c>
      <c r="F41" s="22">
        <v>155</v>
      </c>
      <c r="G41" s="22">
        <v>135</v>
      </c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1"/>
      <c r="AM41" s="11"/>
      <c r="AN41" s="11"/>
      <c r="AO41" s="11"/>
    </row>
    <row r="42" spans="1:41" ht="15.75" x14ac:dyDescent="0.25">
      <c r="A42" s="11"/>
      <c r="B42" s="88"/>
      <c r="C42" s="22" t="s">
        <v>109</v>
      </c>
      <c r="D42" s="22">
        <v>30</v>
      </c>
      <c r="E42" s="22">
        <v>30</v>
      </c>
      <c r="F42" s="22">
        <v>35</v>
      </c>
      <c r="G42" s="22">
        <v>35</v>
      </c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1"/>
      <c r="AM42" s="11"/>
      <c r="AN42" s="11"/>
      <c r="AO42" s="11"/>
    </row>
    <row r="43" spans="1:41" ht="15.75" x14ac:dyDescent="0.25">
      <c r="A43" s="11"/>
      <c r="B43" s="88"/>
      <c r="C43" s="22" t="s">
        <v>19</v>
      </c>
      <c r="D43" s="22">
        <v>18</v>
      </c>
      <c r="E43" s="22">
        <v>18</v>
      </c>
      <c r="F43" s="22">
        <v>20</v>
      </c>
      <c r="G43" s="22">
        <v>20</v>
      </c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1"/>
      <c r="AM43" s="11"/>
      <c r="AN43" s="11"/>
      <c r="AO43" s="11"/>
    </row>
    <row r="44" spans="1:41" ht="15.75" x14ac:dyDescent="0.25">
      <c r="A44" s="11"/>
      <c r="B44" s="80"/>
      <c r="C44" s="111" t="s">
        <v>23</v>
      </c>
      <c r="D44" s="22">
        <v>10</v>
      </c>
      <c r="E44" s="22">
        <v>8</v>
      </c>
      <c r="F44" s="22">
        <v>12</v>
      </c>
      <c r="G44" s="22">
        <v>10</v>
      </c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</row>
    <row r="45" spans="1:41" ht="15.75" x14ac:dyDescent="0.25">
      <c r="A45" s="11"/>
      <c r="B45" s="80"/>
      <c r="C45" s="111" t="s">
        <v>88</v>
      </c>
      <c r="D45" s="22">
        <v>10</v>
      </c>
      <c r="E45" s="22">
        <v>10</v>
      </c>
      <c r="F45" s="22">
        <v>10</v>
      </c>
      <c r="G45" s="22">
        <v>10</v>
      </c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</row>
    <row r="46" spans="1:41" ht="15.75" x14ac:dyDescent="0.25">
      <c r="A46" s="11"/>
      <c r="B46" s="80"/>
      <c r="C46" s="11" t="s">
        <v>26</v>
      </c>
      <c r="D46" s="22">
        <v>1</v>
      </c>
      <c r="E46" s="22">
        <v>1</v>
      </c>
      <c r="F46" s="22">
        <v>1</v>
      </c>
      <c r="G46" s="22">
        <v>1</v>
      </c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</row>
    <row r="47" spans="1:41" ht="15.75" x14ac:dyDescent="0.25">
      <c r="A47" s="11"/>
      <c r="B47" s="80"/>
      <c r="C47" s="17" t="s">
        <v>13</v>
      </c>
      <c r="D47" s="17"/>
      <c r="E47" s="17">
        <v>120</v>
      </c>
      <c r="F47" s="21"/>
      <c r="G47" s="17">
        <v>150</v>
      </c>
      <c r="H47" s="11">
        <v>10.5</v>
      </c>
      <c r="I47" s="11">
        <v>11.9</v>
      </c>
      <c r="J47" s="11">
        <v>10.8</v>
      </c>
      <c r="K47" s="11">
        <v>13.4</v>
      </c>
      <c r="L47" s="11">
        <v>8</v>
      </c>
      <c r="M47" s="11">
        <v>12</v>
      </c>
      <c r="N47" s="11">
        <v>242</v>
      </c>
      <c r="O47" s="11">
        <v>282</v>
      </c>
      <c r="P47" s="11">
        <v>0.05</v>
      </c>
      <c r="Q47" s="11">
        <v>0.05</v>
      </c>
      <c r="R47" s="11">
        <v>0.3</v>
      </c>
      <c r="S47" s="11">
        <v>0.3</v>
      </c>
      <c r="T47" s="11">
        <v>4</v>
      </c>
      <c r="U47" s="11">
        <v>4</v>
      </c>
      <c r="V47" s="11">
        <v>0.04</v>
      </c>
      <c r="W47" s="11">
        <v>0.04</v>
      </c>
      <c r="X47" s="11">
        <v>4.7</v>
      </c>
      <c r="Y47" s="11">
        <v>4.7</v>
      </c>
      <c r="Z47" s="11">
        <v>80</v>
      </c>
      <c r="AA47" s="11">
        <v>110</v>
      </c>
      <c r="AB47" s="11">
        <v>120</v>
      </c>
      <c r="AC47" s="11">
        <v>130</v>
      </c>
      <c r="AD47" s="11">
        <v>35</v>
      </c>
      <c r="AE47" s="11">
        <v>35</v>
      </c>
      <c r="AF47" s="11">
        <v>90</v>
      </c>
      <c r="AG47" s="11">
        <v>100</v>
      </c>
      <c r="AH47" s="11">
        <v>22.8</v>
      </c>
      <c r="AI47" s="11">
        <v>22.8</v>
      </c>
      <c r="AJ47" s="11">
        <v>1.5</v>
      </c>
      <c r="AK47" s="11">
        <v>1.5</v>
      </c>
      <c r="AL47" s="11">
        <v>1.2E-2</v>
      </c>
      <c r="AM47" s="11">
        <v>0.02</v>
      </c>
      <c r="AN47" s="11">
        <v>1.2</v>
      </c>
      <c r="AO47" s="11">
        <v>1.6</v>
      </c>
    </row>
    <row r="48" spans="1:41" ht="15.75" x14ac:dyDescent="0.25">
      <c r="A48" s="11"/>
      <c r="B48" s="80">
        <v>313</v>
      </c>
      <c r="C48" s="17" t="s">
        <v>199</v>
      </c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</row>
    <row r="49" spans="1:41" ht="15.75" x14ac:dyDescent="0.25">
      <c r="A49" s="11"/>
      <c r="B49" s="80"/>
      <c r="C49" s="11" t="s">
        <v>200</v>
      </c>
      <c r="D49" s="25">
        <v>69</v>
      </c>
      <c r="E49" s="25">
        <v>69</v>
      </c>
      <c r="F49" s="25">
        <v>83</v>
      </c>
      <c r="G49" s="25">
        <v>83</v>
      </c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</row>
    <row r="50" spans="1:41" ht="15.75" x14ac:dyDescent="0.25">
      <c r="A50" s="11"/>
      <c r="B50" s="80"/>
      <c r="C50" s="11" t="s">
        <v>26</v>
      </c>
      <c r="D50" s="25">
        <v>1</v>
      </c>
      <c r="E50" s="25">
        <v>1</v>
      </c>
      <c r="F50" s="25">
        <v>2</v>
      </c>
      <c r="G50" s="25">
        <v>2</v>
      </c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</row>
    <row r="51" spans="1:41" ht="15.75" x14ac:dyDescent="0.25">
      <c r="A51" s="11"/>
      <c r="B51" s="80"/>
      <c r="C51" s="11" t="s">
        <v>20</v>
      </c>
      <c r="D51" s="25">
        <v>100</v>
      </c>
      <c r="E51" s="25">
        <v>100</v>
      </c>
      <c r="F51" s="25">
        <v>120</v>
      </c>
      <c r="G51" s="25">
        <v>120</v>
      </c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</row>
    <row r="52" spans="1:41" ht="15.75" x14ac:dyDescent="0.25">
      <c r="A52" s="11"/>
      <c r="B52" s="80"/>
      <c r="C52" s="25" t="s">
        <v>22</v>
      </c>
      <c r="D52" s="25">
        <v>8</v>
      </c>
      <c r="E52" s="25">
        <v>8</v>
      </c>
      <c r="F52" s="25">
        <v>9</v>
      </c>
      <c r="G52" s="25">
        <v>9</v>
      </c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</row>
    <row r="53" spans="1:41" ht="15.75" x14ac:dyDescent="0.25">
      <c r="A53" s="11"/>
      <c r="B53" s="80"/>
      <c r="C53" s="25" t="s">
        <v>13</v>
      </c>
      <c r="D53" s="25"/>
      <c r="E53" s="25">
        <v>150</v>
      </c>
      <c r="F53" s="25"/>
      <c r="G53" s="25">
        <v>180</v>
      </c>
      <c r="H53" s="25">
        <v>12.6</v>
      </c>
      <c r="I53" s="25">
        <v>16.7</v>
      </c>
      <c r="J53" s="25">
        <v>7.84</v>
      </c>
      <c r="K53" s="25">
        <v>7.9</v>
      </c>
      <c r="L53" s="25">
        <v>32</v>
      </c>
      <c r="M53" s="25">
        <v>47</v>
      </c>
      <c r="N53" s="25">
        <v>153</v>
      </c>
      <c r="O53" s="25">
        <v>190</v>
      </c>
      <c r="P53" s="25">
        <v>0.25</v>
      </c>
      <c r="Q53" s="25">
        <v>0.25</v>
      </c>
      <c r="R53" s="11">
        <v>0.26</v>
      </c>
      <c r="S53" s="11">
        <v>0.34</v>
      </c>
      <c r="T53" s="11"/>
      <c r="U53" s="11"/>
      <c r="V53" s="11"/>
      <c r="W53" s="11"/>
      <c r="X53" s="25"/>
      <c r="Y53" s="25"/>
      <c r="Z53" s="25">
        <v>70</v>
      </c>
      <c r="AA53" s="25">
        <v>90</v>
      </c>
      <c r="AB53" s="25">
        <v>79</v>
      </c>
      <c r="AC53" s="25">
        <v>89</v>
      </c>
      <c r="AD53" s="25">
        <v>210.1</v>
      </c>
      <c r="AE53" s="25">
        <v>210.1</v>
      </c>
      <c r="AF53" s="25">
        <v>200</v>
      </c>
      <c r="AG53" s="25">
        <v>250</v>
      </c>
      <c r="AH53" s="25">
        <v>4.8</v>
      </c>
      <c r="AI53" s="25">
        <v>4.8</v>
      </c>
      <c r="AJ53" s="11"/>
      <c r="AK53" s="11"/>
      <c r="AL53" s="11"/>
      <c r="AM53" s="11"/>
      <c r="AN53" s="11"/>
      <c r="AO53" s="11"/>
    </row>
    <row r="54" spans="1:41" ht="15.75" x14ac:dyDescent="0.25">
      <c r="A54" s="11"/>
      <c r="B54" s="86">
        <v>376</v>
      </c>
      <c r="C54" s="61" t="s">
        <v>131</v>
      </c>
      <c r="D54" s="18"/>
      <c r="E54" s="20"/>
      <c r="F54" s="20"/>
      <c r="G54" s="20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1"/>
      <c r="AM54" s="11"/>
      <c r="AN54" s="11"/>
      <c r="AO54" s="11"/>
    </row>
    <row r="55" spans="1:41" ht="15.75" x14ac:dyDescent="0.25">
      <c r="A55" s="11"/>
      <c r="B55" s="86"/>
      <c r="C55" s="18" t="s">
        <v>132</v>
      </c>
      <c r="D55" s="100">
        <v>20</v>
      </c>
      <c r="E55" s="100">
        <v>30</v>
      </c>
      <c r="F55" s="100">
        <v>20</v>
      </c>
      <c r="G55" s="100">
        <v>30</v>
      </c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1"/>
      <c r="AM55" s="11"/>
      <c r="AN55" s="11"/>
      <c r="AO55" s="11"/>
    </row>
    <row r="56" spans="1:41" ht="15.75" x14ac:dyDescent="0.25">
      <c r="A56" s="11"/>
      <c r="B56" s="86"/>
      <c r="C56" s="18" t="s">
        <v>21</v>
      </c>
      <c r="D56" s="100">
        <v>11</v>
      </c>
      <c r="E56" s="100">
        <v>11</v>
      </c>
      <c r="F56" s="100">
        <v>11</v>
      </c>
      <c r="G56" s="100">
        <v>11</v>
      </c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1"/>
      <c r="AM56" s="11"/>
      <c r="AN56" s="11"/>
      <c r="AO56" s="11"/>
    </row>
    <row r="57" spans="1:41" ht="15.75" x14ac:dyDescent="0.25">
      <c r="A57" s="11"/>
      <c r="B57" s="86"/>
      <c r="C57" s="18" t="s">
        <v>20</v>
      </c>
      <c r="D57" s="100">
        <v>203</v>
      </c>
      <c r="E57" s="100">
        <v>203</v>
      </c>
      <c r="F57" s="100">
        <v>203</v>
      </c>
      <c r="G57" s="100">
        <v>203</v>
      </c>
      <c r="H57" s="18"/>
      <c r="I57" s="18"/>
      <c r="J57" s="18"/>
      <c r="K57" s="18"/>
      <c r="L57" s="18"/>
      <c r="M57" s="18"/>
      <c r="N57" s="100"/>
      <c r="O57" s="100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1"/>
      <c r="AM57" s="11"/>
      <c r="AN57" s="11"/>
      <c r="AO57" s="11"/>
    </row>
    <row r="58" spans="1:41" ht="15.75" x14ac:dyDescent="0.25">
      <c r="A58" s="11"/>
      <c r="B58" s="86"/>
      <c r="C58" s="18" t="s">
        <v>97</v>
      </c>
      <c r="D58" s="18"/>
      <c r="E58" s="20">
        <v>200</v>
      </c>
      <c r="F58" s="20"/>
      <c r="G58" s="20">
        <v>200</v>
      </c>
      <c r="H58" s="18">
        <v>0.2</v>
      </c>
      <c r="I58" s="18">
        <v>0.2</v>
      </c>
      <c r="J58" s="18">
        <v>0.1</v>
      </c>
      <c r="K58" s="18">
        <v>0.1</v>
      </c>
      <c r="L58" s="18">
        <v>21.1</v>
      </c>
      <c r="M58" s="18">
        <v>21.1</v>
      </c>
      <c r="N58" s="100">
        <v>98</v>
      </c>
      <c r="O58" s="100">
        <v>98</v>
      </c>
      <c r="P58" s="18">
        <v>0.01</v>
      </c>
      <c r="Q58" s="18">
        <v>0.01</v>
      </c>
      <c r="R58" s="18"/>
      <c r="S58" s="18"/>
      <c r="T58" s="18"/>
      <c r="U58" s="18"/>
      <c r="V58" s="18"/>
      <c r="W58" s="18"/>
      <c r="X58" s="18">
        <v>2.1</v>
      </c>
      <c r="Y58" s="18">
        <v>2.1</v>
      </c>
      <c r="Z58" s="18"/>
      <c r="AA58" s="18"/>
      <c r="AB58" s="18">
        <v>80</v>
      </c>
      <c r="AC58" s="18">
        <v>80</v>
      </c>
      <c r="AD58" s="18">
        <v>11</v>
      </c>
      <c r="AE58" s="18">
        <v>11</v>
      </c>
      <c r="AF58" s="18">
        <v>8</v>
      </c>
      <c r="AG58" s="18">
        <v>8</v>
      </c>
      <c r="AH58" s="18">
        <v>7</v>
      </c>
      <c r="AI58" s="18">
        <v>7</v>
      </c>
      <c r="AJ58" s="18">
        <v>0.7</v>
      </c>
      <c r="AK58" s="18">
        <v>0.7</v>
      </c>
      <c r="AL58" s="11"/>
      <c r="AM58" s="11"/>
      <c r="AN58" s="11"/>
      <c r="AO58" s="11"/>
    </row>
    <row r="59" spans="1:41" ht="15.75" x14ac:dyDescent="0.25">
      <c r="A59" s="11"/>
      <c r="B59" s="86">
        <v>108</v>
      </c>
      <c r="C59" s="17" t="s">
        <v>112</v>
      </c>
      <c r="D59" s="11"/>
      <c r="E59" s="17"/>
      <c r="F59" s="11"/>
      <c r="G59" s="17"/>
      <c r="H59" s="18"/>
      <c r="I59" s="18"/>
      <c r="J59" s="18"/>
      <c r="K59" s="18"/>
      <c r="L59" s="18"/>
      <c r="M59" s="18"/>
      <c r="N59" s="100"/>
      <c r="O59" s="100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1"/>
      <c r="AM59" s="11"/>
      <c r="AN59" s="11"/>
      <c r="AO59" s="11"/>
    </row>
    <row r="60" spans="1:41" ht="15.75" x14ac:dyDescent="0.25">
      <c r="A60" s="11"/>
      <c r="B60" s="86"/>
      <c r="C60" s="17" t="s">
        <v>85</v>
      </c>
      <c r="D60" s="11">
        <v>60</v>
      </c>
      <c r="E60" s="17">
        <v>60</v>
      </c>
      <c r="F60" s="11">
        <v>60</v>
      </c>
      <c r="G60" s="17">
        <v>60</v>
      </c>
      <c r="H60" s="18">
        <v>2.2999999999999998</v>
      </c>
      <c r="I60" s="18">
        <v>2.2999999999999998</v>
      </c>
      <c r="J60" s="18">
        <v>0.24</v>
      </c>
      <c r="K60" s="18">
        <v>0.24</v>
      </c>
      <c r="L60" s="18">
        <v>14.8</v>
      </c>
      <c r="M60" s="18">
        <v>14.8</v>
      </c>
      <c r="N60" s="100">
        <v>71</v>
      </c>
      <c r="O60" s="100">
        <v>71</v>
      </c>
      <c r="P60" s="18">
        <v>0.06</v>
      </c>
      <c r="Q60" s="18">
        <v>0.06</v>
      </c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>
        <v>0.6</v>
      </c>
      <c r="AC60" s="18">
        <v>0.6</v>
      </c>
      <c r="AD60" s="18">
        <v>12</v>
      </c>
      <c r="AE60" s="18">
        <v>12</v>
      </c>
      <c r="AF60" s="18">
        <v>39</v>
      </c>
      <c r="AG60" s="18">
        <v>39</v>
      </c>
      <c r="AH60" s="18">
        <v>8.4</v>
      </c>
      <c r="AI60" s="18">
        <v>8.4</v>
      </c>
      <c r="AJ60" s="18">
        <v>0.6</v>
      </c>
      <c r="AK60" s="18">
        <v>0.6</v>
      </c>
      <c r="AL60" s="11"/>
      <c r="AM60" s="11"/>
      <c r="AN60" s="11"/>
      <c r="AO60" s="11"/>
    </row>
    <row r="61" spans="1:41" ht="15.75" x14ac:dyDescent="0.25">
      <c r="A61" s="11"/>
      <c r="B61" s="80">
        <v>109</v>
      </c>
      <c r="C61" s="17" t="s">
        <v>113</v>
      </c>
      <c r="D61" s="11"/>
      <c r="E61" s="17"/>
      <c r="F61" s="11"/>
      <c r="G61" s="17"/>
      <c r="H61" s="18"/>
      <c r="I61" s="18"/>
      <c r="J61" s="18"/>
      <c r="K61" s="18"/>
      <c r="L61" s="18"/>
      <c r="M61" s="18"/>
      <c r="N61" s="100"/>
      <c r="O61" s="100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1"/>
      <c r="AM61" s="11"/>
      <c r="AN61" s="11"/>
      <c r="AO61" s="11"/>
    </row>
    <row r="62" spans="1:41" ht="15.75" x14ac:dyDescent="0.25">
      <c r="A62" s="11"/>
      <c r="B62" s="80"/>
      <c r="C62" s="17" t="s">
        <v>85</v>
      </c>
      <c r="D62" s="11">
        <v>60</v>
      </c>
      <c r="E62" s="17">
        <v>60</v>
      </c>
      <c r="F62" s="11">
        <v>60</v>
      </c>
      <c r="G62" s="17">
        <v>60</v>
      </c>
      <c r="H62" s="18">
        <v>4</v>
      </c>
      <c r="I62" s="18">
        <v>4</v>
      </c>
      <c r="J62" s="18">
        <v>0.7</v>
      </c>
      <c r="K62" s="18">
        <v>0.7</v>
      </c>
      <c r="L62" s="18">
        <v>20</v>
      </c>
      <c r="M62" s="18">
        <v>20</v>
      </c>
      <c r="N62" s="100">
        <v>104</v>
      </c>
      <c r="O62" s="100">
        <v>104</v>
      </c>
      <c r="P62" s="18">
        <v>0.05</v>
      </c>
      <c r="Q62" s="18">
        <v>0.05</v>
      </c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>
        <v>10.5</v>
      </c>
      <c r="AE62" s="18">
        <v>10.5</v>
      </c>
      <c r="AF62" s="18">
        <v>47</v>
      </c>
      <c r="AG62" s="18">
        <v>47</v>
      </c>
      <c r="AH62" s="18">
        <v>14</v>
      </c>
      <c r="AI62" s="18">
        <v>14</v>
      </c>
      <c r="AJ62" s="18">
        <v>1.2</v>
      </c>
      <c r="AK62" s="18">
        <v>1.2</v>
      </c>
      <c r="AL62" s="11"/>
      <c r="AM62" s="11"/>
      <c r="AN62" s="11"/>
      <c r="AO62" s="11"/>
    </row>
    <row r="63" spans="1:41" ht="15.75" x14ac:dyDescent="0.25">
      <c r="A63" s="11"/>
      <c r="B63" s="80"/>
      <c r="C63" s="17" t="s">
        <v>201</v>
      </c>
      <c r="D63" s="17"/>
      <c r="E63" s="17">
        <v>250</v>
      </c>
      <c r="F63" s="17"/>
      <c r="G63" s="17">
        <v>250</v>
      </c>
      <c r="H63" s="11">
        <v>0.92</v>
      </c>
      <c r="I63" s="11">
        <v>0.92</v>
      </c>
      <c r="J63" s="11">
        <v>0.7</v>
      </c>
      <c r="K63" s="11">
        <v>0.7</v>
      </c>
      <c r="L63" s="11">
        <v>22.5</v>
      </c>
      <c r="M63" s="11">
        <v>22.5</v>
      </c>
      <c r="N63" s="100">
        <v>100</v>
      </c>
      <c r="O63" s="100">
        <v>100</v>
      </c>
      <c r="P63" s="11">
        <v>5.3999999999999999E-2</v>
      </c>
      <c r="Q63" s="11">
        <v>5.3999999999999999E-2</v>
      </c>
      <c r="R63" s="11">
        <v>0.1</v>
      </c>
      <c r="S63" s="11">
        <v>0.1</v>
      </c>
      <c r="T63" s="11"/>
      <c r="U63" s="11"/>
      <c r="V63" s="11"/>
      <c r="W63" s="11"/>
      <c r="X63" s="11">
        <v>15</v>
      </c>
      <c r="Y63" s="11">
        <v>18</v>
      </c>
      <c r="Z63" s="11"/>
      <c r="AA63" s="11"/>
      <c r="AB63" s="11">
        <v>0.36</v>
      </c>
      <c r="AC63" s="11">
        <v>0.36</v>
      </c>
      <c r="AD63" s="11">
        <v>29</v>
      </c>
      <c r="AE63" s="11">
        <v>29</v>
      </c>
      <c r="AF63" s="11">
        <v>19.8</v>
      </c>
      <c r="AG63" s="11">
        <v>19.8</v>
      </c>
      <c r="AH63" s="11">
        <v>16.2</v>
      </c>
      <c r="AI63" s="11">
        <v>16.2</v>
      </c>
      <c r="AJ63" s="11">
        <v>0.96</v>
      </c>
      <c r="AK63" s="11">
        <v>0.96</v>
      </c>
      <c r="AL63" s="11">
        <v>8.9999999999999993E-3</v>
      </c>
      <c r="AM63" s="11">
        <v>1.4999999999999999E-2</v>
      </c>
      <c r="AN63" s="11">
        <v>0.7</v>
      </c>
      <c r="AO63" s="11">
        <v>0.7</v>
      </c>
    </row>
    <row r="64" spans="1:41" ht="15.75" x14ac:dyDescent="0.25">
      <c r="A64" s="11"/>
      <c r="B64" s="80"/>
      <c r="C64" s="17" t="s">
        <v>172</v>
      </c>
      <c r="D64" s="11"/>
      <c r="E64" s="17"/>
      <c r="F64" s="11"/>
      <c r="G64" s="17"/>
      <c r="H64" s="18"/>
      <c r="I64" s="18"/>
      <c r="J64" s="18"/>
      <c r="K64" s="18"/>
      <c r="L64" s="18"/>
      <c r="M64" s="18"/>
      <c r="N64" s="100">
        <v>913</v>
      </c>
      <c r="O64" s="100">
        <f>SUM(O27:O63)</f>
        <v>1042</v>
      </c>
      <c r="P64" s="18">
        <v>0.48</v>
      </c>
      <c r="Q64" s="18">
        <v>0.56000000000000005</v>
      </c>
      <c r="R64" s="18">
        <f t="shared" ref="R64:AO64" si="1">SUM(R27:R62)</f>
        <v>0.56000000000000005</v>
      </c>
      <c r="S64" s="18">
        <f t="shared" si="1"/>
        <v>0.64</v>
      </c>
      <c r="T64" s="18">
        <f t="shared" si="1"/>
        <v>4</v>
      </c>
      <c r="U64" s="18">
        <f t="shared" si="1"/>
        <v>4</v>
      </c>
      <c r="V64" s="18">
        <f t="shared" si="1"/>
        <v>0.04</v>
      </c>
      <c r="W64" s="18">
        <f t="shared" si="1"/>
        <v>0.04</v>
      </c>
      <c r="X64" s="18">
        <v>24</v>
      </c>
      <c r="Y64" s="18">
        <v>28</v>
      </c>
      <c r="Z64" s="100">
        <f t="shared" si="1"/>
        <v>280</v>
      </c>
      <c r="AA64" s="100">
        <f t="shared" si="1"/>
        <v>360</v>
      </c>
      <c r="AB64" s="100">
        <f t="shared" si="1"/>
        <v>439.6</v>
      </c>
      <c r="AC64" s="100">
        <f t="shared" si="1"/>
        <v>479.6</v>
      </c>
      <c r="AD64" s="100">
        <v>440</v>
      </c>
      <c r="AE64" s="100">
        <v>480</v>
      </c>
      <c r="AF64" s="100">
        <v>440</v>
      </c>
      <c r="AG64" s="100">
        <v>480</v>
      </c>
      <c r="AH64" s="100">
        <v>100</v>
      </c>
      <c r="AI64" s="100">
        <v>120</v>
      </c>
      <c r="AJ64" s="112">
        <v>4.8</v>
      </c>
      <c r="AK64" s="112">
        <v>7.2</v>
      </c>
      <c r="AL64" s="18">
        <f t="shared" si="1"/>
        <v>1.2E-2</v>
      </c>
      <c r="AM64" s="18">
        <f t="shared" si="1"/>
        <v>0.02</v>
      </c>
      <c r="AN64" s="112">
        <f t="shared" si="1"/>
        <v>1.2</v>
      </c>
      <c r="AO64" s="112">
        <f t="shared" si="1"/>
        <v>1.6</v>
      </c>
    </row>
    <row r="65" spans="1:41" s="6" customFormat="1" ht="15.75" x14ac:dyDescent="0.25">
      <c r="A65" s="11"/>
      <c r="B65" s="87"/>
      <c r="C65" s="83" t="s">
        <v>8</v>
      </c>
      <c r="D65" s="83"/>
      <c r="E65" s="83"/>
      <c r="F65" s="83"/>
      <c r="G65" s="83"/>
      <c r="H65" s="97">
        <f>SUM(H7:H64)</f>
        <v>55.550000000000004</v>
      </c>
      <c r="I65" s="97">
        <f t="shared" ref="I65:M65" si="2">SUM(I7:I64)</f>
        <v>63.150000000000006</v>
      </c>
      <c r="J65" s="97">
        <f t="shared" si="2"/>
        <v>57.060000000000016</v>
      </c>
      <c r="K65" s="97">
        <f t="shared" si="2"/>
        <v>64.819999999999993</v>
      </c>
      <c r="L65" s="97">
        <f t="shared" si="2"/>
        <v>236.43000000000004</v>
      </c>
      <c r="M65" s="97">
        <f t="shared" si="2"/>
        <v>265.43000000000006</v>
      </c>
      <c r="N65" s="101">
        <v>1640</v>
      </c>
      <c r="O65" s="101">
        <v>1849</v>
      </c>
      <c r="P65" s="20">
        <v>0.9</v>
      </c>
      <c r="Q65" s="20">
        <v>1.01</v>
      </c>
      <c r="R65" s="20">
        <v>1.06</v>
      </c>
      <c r="S65" s="20">
        <v>1.2200000000000002</v>
      </c>
      <c r="T65" s="20">
        <v>8.16</v>
      </c>
      <c r="U65" s="20">
        <v>8.32</v>
      </c>
      <c r="V65" s="20">
        <v>0.14000000000000001</v>
      </c>
      <c r="W65" s="20">
        <v>0.14000000000000001</v>
      </c>
      <c r="X65" s="97">
        <v>46.16</v>
      </c>
      <c r="Y65" s="97">
        <v>53.16</v>
      </c>
      <c r="Z65" s="101">
        <v>490.04</v>
      </c>
      <c r="AA65" s="101">
        <v>640.04000000000008</v>
      </c>
      <c r="AB65" s="20">
        <v>777.39</v>
      </c>
      <c r="AC65" s="20">
        <v>857.69</v>
      </c>
      <c r="AD65" s="20">
        <v>781.5</v>
      </c>
      <c r="AE65" s="20">
        <v>851.5</v>
      </c>
      <c r="AF65" s="20">
        <v>780.94</v>
      </c>
      <c r="AG65" s="20">
        <v>841</v>
      </c>
      <c r="AH65" s="20">
        <v>183.20999999999998</v>
      </c>
      <c r="AI65" s="20">
        <v>237.41000000000003</v>
      </c>
      <c r="AJ65" s="20">
        <v>10</v>
      </c>
      <c r="AK65" s="20">
        <v>14</v>
      </c>
      <c r="AL65" s="20">
        <v>4.1999999999999996E-2</v>
      </c>
      <c r="AM65" s="20">
        <v>5.7999999999999996E-2</v>
      </c>
      <c r="AN65" s="20">
        <v>2.2400000000000002</v>
      </c>
      <c r="AO65" s="20">
        <v>3.0399999999999996</v>
      </c>
    </row>
    <row r="66" spans="1:41" ht="15.75" x14ac:dyDescent="0.25">
      <c r="A66" s="30"/>
      <c r="B66" s="31"/>
      <c r="C66" s="173"/>
      <c r="D66" s="204" t="s">
        <v>17</v>
      </c>
      <c r="E66" s="204"/>
      <c r="F66" s="205" t="s">
        <v>187</v>
      </c>
      <c r="G66" s="205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</row>
    <row r="67" spans="1:41" ht="16.5" customHeight="1" x14ac:dyDescent="0.25">
      <c r="A67" s="31"/>
      <c r="B67" s="31"/>
      <c r="C67" s="162" t="s">
        <v>43</v>
      </c>
      <c r="D67" s="206">
        <f>H65</f>
        <v>55.550000000000004</v>
      </c>
      <c r="E67" s="206"/>
      <c r="F67" s="206">
        <f>I65</f>
        <v>63.150000000000006</v>
      </c>
      <c r="G67" s="206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</row>
    <row r="68" spans="1:41" ht="15.75" x14ac:dyDescent="0.25">
      <c r="A68" s="31"/>
      <c r="B68" s="31"/>
      <c r="C68" s="162" t="s">
        <v>44</v>
      </c>
      <c r="D68" s="206">
        <f>J65</f>
        <v>57.060000000000016</v>
      </c>
      <c r="E68" s="206"/>
      <c r="F68" s="206">
        <f>K65</f>
        <v>64.819999999999993</v>
      </c>
      <c r="G68" s="206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</row>
    <row r="69" spans="1:41" ht="15.75" x14ac:dyDescent="0.25">
      <c r="A69" s="31"/>
      <c r="B69" s="31"/>
      <c r="C69" s="162" t="s">
        <v>45</v>
      </c>
      <c r="D69" s="206">
        <f>L65</f>
        <v>236.43000000000004</v>
      </c>
      <c r="E69" s="206"/>
      <c r="F69" s="206">
        <f>M65</f>
        <v>265.43000000000006</v>
      </c>
      <c r="G69" s="206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</row>
    <row r="70" spans="1:41" ht="15.75" x14ac:dyDescent="0.25">
      <c r="A70" s="31"/>
      <c r="B70" s="31"/>
      <c r="C70" s="162" t="s">
        <v>46</v>
      </c>
      <c r="D70" s="206">
        <f>N65</f>
        <v>1640</v>
      </c>
      <c r="E70" s="206"/>
      <c r="F70" s="206">
        <f>O65</f>
        <v>1849</v>
      </c>
      <c r="G70" s="206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</row>
    <row r="71" spans="1:41" ht="15.75" x14ac:dyDescent="0.25">
      <c r="A71" s="31"/>
      <c r="B71" s="31"/>
      <c r="C71" s="22" t="s">
        <v>47</v>
      </c>
      <c r="D71" s="207">
        <f>P65</f>
        <v>0.9</v>
      </c>
      <c r="E71" s="207"/>
      <c r="F71" s="207">
        <f>Q65</f>
        <v>1.01</v>
      </c>
      <c r="G71" s="207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</row>
    <row r="72" spans="1:41" ht="15.75" x14ac:dyDescent="0.25">
      <c r="A72" s="31"/>
      <c r="B72" s="31"/>
      <c r="C72" s="161" t="s">
        <v>177</v>
      </c>
      <c r="D72" s="207">
        <f>R65</f>
        <v>1.06</v>
      </c>
      <c r="E72" s="207"/>
      <c r="F72" s="207">
        <f>S65</f>
        <v>1.2200000000000002</v>
      </c>
      <c r="G72" s="207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</row>
    <row r="73" spans="1:41" ht="15.75" x14ac:dyDescent="0.25">
      <c r="A73" s="31"/>
      <c r="B73" s="31"/>
      <c r="C73" s="161" t="s">
        <v>251</v>
      </c>
      <c r="D73" s="207">
        <f>T65</f>
        <v>8.16</v>
      </c>
      <c r="E73" s="207"/>
      <c r="F73" s="207">
        <f>U65</f>
        <v>8.32</v>
      </c>
      <c r="G73" s="207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</row>
    <row r="74" spans="1:41" ht="15.75" x14ac:dyDescent="0.25">
      <c r="A74" s="31"/>
      <c r="B74" s="31"/>
      <c r="C74" s="161" t="s">
        <v>178</v>
      </c>
      <c r="D74" s="207">
        <f>V65</f>
        <v>0.14000000000000001</v>
      </c>
      <c r="E74" s="207"/>
      <c r="F74" s="207">
        <f>W65</f>
        <v>0.14000000000000001</v>
      </c>
      <c r="G74" s="207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</row>
    <row r="75" spans="1:41" ht="15.75" x14ac:dyDescent="0.25">
      <c r="A75" s="31"/>
      <c r="B75" s="31"/>
      <c r="C75" s="22" t="s">
        <v>48</v>
      </c>
      <c r="D75" s="207">
        <f>X65</f>
        <v>46.16</v>
      </c>
      <c r="E75" s="207"/>
      <c r="F75" s="207">
        <f>Y65</f>
        <v>53.16</v>
      </c>
      <c r="G75" s="207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</row>
    <row r="76" spans="1:41" ht="15.75" x14ac:dyDescent="0.25">
      <c r="A76" s="31"/>
      <c r="B76" s="31"/>
      <c r="C76" s="22" t="s">
        <v>254</v>
      </c>
      <c r="D76" s="207">
        <f>Z65</f>
        <v>490.04</v>
      </c>
      <c r="E76" s="207"/>
      <c r="F76" s="207">
        <f>AA65</f>
        <v>640.04000000000008</v>
      </c>
      <c r="G76" s="207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</row>
    <row r="77" spans="1:41" ht="15.75" x14ac:dyDescent="0.25">
      <c r="A77" s="31"/>
      <c r="B77" s="31"/>
      <c r="C77" s="22" t="s">
        <v>255</v>
      </c>
      <c r="D77" s="207">
        <f>AB65</f>
        <v>777.39</v>
      </c>
      <c r="E77" s="207"/>
      <c r="F77" s="207">
        <f>AC65</f>
        <v>857.69</v>
      </c>
      <c r="G77" s="207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</row>
    <row r="78" spans="1:41" ht="15.75" x14ac:dyDescent="0.25">
      <c r="A78" s="31"/>
      <c r="B78" s="31"/>
      <c r="C78" s="22" t="s">
        <v>49</v>
      </c>
      <c r="D78" s="207">
        <f>AD65</f>
        <v>781.5</v>
      </c>
      <c r="E78" s="207"/>
      <c r="F78" s="207">
        <f>AE65</f>
        <v>851.5</v>
      </c>
      <c r="G78" s="207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</row>
    <row r="79" spans="1:41" ht="15.75" x14ac:dyDescent="0.25">
      <c r="A79" s="31"/>
      <c r="B79" s="31"/>
      <c r="C79" s="22" t="s">
        <v>50</v>
      </c>
      <c r="D79" s="207">
        <f>AF65</f>
        <v>780.94</v>
      </c>
      <c r="E79" s="207"/>
      <c r="F79" s="207">
        <f>AG65</f>
        <v>841</v>
      </c>
      <c r="G79" s="207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</row>
    <row r="80" spans="1:41" ht="15.75" x14ac:dyDescent="0.25">
      <c r="A80" s="31"/>
      <c r="B80" s="31"/>
      <c r="C80" s="22" t="s">
        <v>51</v>
      </c>
      <c r="D80" s="207">
        <f>AH65</f>
        <v>183.20999999999998</v>
      </c>
      <c r="E80" s="207"/>
      <c r="F80" s="207">
        <f>AI65</f>
        <v>237.41000000000003</v>
      </c>
      <c r="G80" s="207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</row>
    <row r="81" spans="1:37" ht="15.75" x14ac:dyDescent="0.25">
      <c r="A81" s="31"/>
      <c r="B81" s="31"/>
      <c r="C81" s="22" t="s">
        <v>52</v>
      </c>
      <c r="D81" s="207">
        <f>AJ65</f>
        <v>10</v>
      </c>
      <c r="E81" s="207"/>
      <c r="F81" s="207">
        <f>AK65</f>
        <v>14</v>
      </c>
      <c r="G81" s="207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</row>
    <row r="82" spans="1:37" ht="15.75" x14ac:dyDescent="0.25">
      <c r="A82" s="31"/>
      <c r="B82" s="31"/>
      <c r="C82" s="22" t="s">
        <v>252</v>
      </c>
      <c r="D82" s="208">
        <f>AL65</f>
        <v>4.1999999999999996E-2</v>
      </c>
      <c r="E82" s="208"/>
      <c r="F82" s="208">
        <f>AM65</f>
        <v>5.7999999999999996E-2</v>
      </c>
      <c r="G82" s="208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</row>
    <row r="83" spans="1:37" ht="15.75" x14ac:dyDescent="0.25">
      <c r="A83" s="31"/>
      <c r="B83" s="31"/>
      <c r="C83" s="22" t="s">
        <v>253</v>
      </c>
      <c r="D83" s="207">
        <f>AN65</f>
        <v>2.2400000000000002</v>
      </c>
      <c r="E83" s="207"/>
      <c r="F83" s="207">
        <f>AO65</f>
        <v>3.0399999999999996</v>
      </c>
      <c r="G83" s="207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</row>
    <row r="84" spans="1:37" ht="15.75" x14ac:dyDescent="0.25">
      <c r="A84" s="31"/>
      <c r="B84" s="31"/>
      <c r="C84" s="31"/>
      <c r="D84" s="31"/>
      <c r="E84" s="31"/>
      <c r="F84" s="31"/>
      <c r="G84" s="3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</row>
    <row r="85" spans="1:37" ht="15.75" x14ac:dyDescent="0.25">
      <c r="A85" s="30"/>
      <c r="B85" s="21" t="s">
        <v>157</v>
      </c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</row>
    <row r="86" spans="1:37" ht="15.75" x14ac:dyDescent="0.25">
      <c r="A86" s="3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</row>
  </sheetData>
  <mergeCells count="36">
    <mergeCell ref="D82:E82"/>
    <mergeCell ref="F82:G82"/>
    <mergeCell ref="D83:E83"/>
    <mergeCell ref="F83:G83"/>
    <mergeCell ref="F77:G77"/>
    <mergeCell ref="F78:G78"/>
    <mergeCell ref="F79:G79"/>
    <mergeCell ref="F80:G80"/>
    <mergeCell ref="F81:G81"/>
    <mergeCell ref="D77:E77"/>
    <mergeCell ref="D78:E78"/>
    <mergeCell ref="D79:E79"/>
    <mergeCell ref="D80:E80"/>
    <mergeCell ref="D81:E81"/>
    <mergeCell ref="D71:E71"/>
    <mergeCell ref="F71:G71"/>
    <mergeCell ref="D75:E75"/>
    <mergeCell ref="F75:G75"/>
    <mergeCell ref="D76:E76"/>
    <mergeCell ref="F76:G76"/>
    <mergeCell ref="D72:E72"/>
    <mergeCell ref="D73:E73"/>
    <mergeCell ref="D74:E74"/>
    <mergeCell ref="F72:G72"/>
    <mergeCell ref="F73:G73"/>
    <mergeCell ref="F74:G74"/>
    <mergeCell ref="D70:E70"/>
    <mergeCell ref="F70:G70"/>
    <mergeCell ref="D66:E66"/>
    <mergeCell ref="F66:G66"/>
    <mergeCell ref="D67:E67"/>
    <mergeCell ref="F67:G67"/>
    <mergeCell ref="D68:E68"/>
    <mergeCell ref="F68:G68"/>
    <mergeCell ref="D69:E69"/>
    <mergeCell ref="F69:G69"/>
  </mergeCells>
  <printOptions horizontalCentered="1"/>
  <pageMargins left="0.11811023622047244" right="0.11811023622047244" top="0.59055118110236215" bottom="0.59055118110236215" header="0" footer="0"/>
  <pageSetup paperSize="9" scale="40" fitToHeight="0" orientation="landscape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O89"/>
  <sheetViews>
    <sheetView view="pageBreakPreview" topLeftCell="C1" zoomScale="87" zoomScaleNormal="70" zoomScaleSheetLayoutView="87" workbookViewId="0">
      <pane ySplit="3" topLeftCell="A34" activePane="bottomLeft" state="frozen"/>
      <selection activeCell="G36" sqref="G36"/>
      <selection pane="bottomLeft" activeCell="D20" sqref="D20:G20"/>
    </sheetView>
  </sheetViews>
  <sheetFormatPr defaultRowHeight="15" x14ac:dyDescent="0.25"/>
  <cols>
    <col min="1" max="1" width="7.85546875" style="9" customWidth="1"/>
    <col min="2" max="2" width="8" style="9" customWidth="1"/>
    <col min="3" max="3" width="29.42578125" style="9" customWidth="1"/>
    <col min="4" max="4" width="13" style="9" customWidth="1"/>
    <col min="5" max="5" width="9.42578125" style="9" customWidth="1"/>
    <col min="6" max="6" width="8" style="9" customWidth="1"/>
    <col min="7" max="13" width="7.7109375" style="9" customWidth="1"/>
    <col min="14" max="14" width="10.140625" style="9" customWidth="1"/>
    <col min="15" max="15" width="11.140625" style="9" customWidth="1"/>
    <col min="16" max="26" width="7.7109375" style="9" customWidth="1"/>
    <col min="27" max="27" width="9.5703125" style="9" customWidth="1"/>
    <col min="28" max="28" width="9" style="9" customWidth="1"/>
    <col min="29" max="29" width="9.140625" style="9" customWidth="1"/>
    <col min="30" max="30" width="9.7109375" style="9" customWidth="1"/>
    <col min="31" max="31" width="9.28515625" style="9" customWidth="1"/>
    <col min="32" max="32" width="10.7109375" style="9" customWidth="1"/>
    <col min="33" max="33" width="9.5703125" style="9" customWidth="1"/>
    <col min="34" max="38" width="7.7109375" style="9" customWidth="1"/>
    <col min="39" max="16384" width="9.140625" style="9"/>
  </cols>
  <sheetData>
    <row r="2" spans="1:41" ht="15.75" x14ac:dyDescent="0.25">
      <c r="A2" s="39"/>
      <c r="B2" s="40"/>
      <c r="C2" s="197" t="s">
        <v>12</v>
      </c>
      <c r="D2" s="41" t="s">
        <v>17</v>
      </c>
      <c r="E2" s="42"/>
      <c r="F2" s="41" t="s">
        <v>187</v>
      </c>
      <c r="G2" s="42"/>
      <c r="H2" s="42"/>
      <c r="I2" s="42"/>
      <c r="J2" s="42"/>
      <c r="K2" s="42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77"/>
      <c r="AM2" s="77"/>
      <c r="AN2" s="77"/>
      <c r="AO2" s="77"/>
    </row>
    <row r="3" spans="1:41" ht="15.75" x14ac:dyDescent="0.25">
      <c r="A3" s="39"/>
      <c r="B3" s="39"/>
      <c r="C3" s="198"/>
      <c r="D3" s="43" t="s">
        <v>14</v>
      </c>
      <c r="E3" s="44" t="s">
        <v>15</v>
      </c>
      <c r="F3" s="43" t="s">
        <v>14</v>
      </c>
      <c r="G3" s="43" t="s">
        <v>15</v>
      </c>
      <c r="H3" s="43" t="s">
        <v>0</v>
      </c>
      <c r="I3" s="43" t="s">
        <v>0</v>
      </c>
      <c r="J3" s="39" t="s">
        <v>1</v>
      </c>
      <c r="K3" s="39" t="s">
        <v>1</v>
      </c>
      <c r="L3" s="39" t="s">
        <v>2</v>
      </c>
      <c r="M3" s="39" t="s">
        <v>2</v>
      </c>
      <c r="N3" s="39" t="s">
        <v>16</v>
      </c>
      <c r="O3" s="39" t="s">
        <v>16</v>
      </c>
      <c r="P3" s="17" t="s">
        <v>3</v>
      </c>
      <c r="Q3" s="17" t="s">
        <v>3</v>
      </c>
      <c r="R3" s="17" t="s">
        <v>170</v>
      </c>
      <c r="S3" s="17" t="s">
        <v>170</v>
      </c>
      <c r="T3" s="17" t="s">
        <v>232</v>
      </c>
      <c r="U3" s="17" t="s">
        <v>232</v>
      </c>
      <c r="V3" s="17" t="s">
        <v>171</v>
      </c>
      <c r="W3" s="17" t="s">
        <v>171</v>
      </c>
      <c r="X3" s="17" t="s">
        <v>4</v>
      </c>
      <c r="Y3" s="17" t="s">
        <v>4</v>
      </c>
      <c r="Z3" s="17" t="s">
        <v>38</v>
      </c>
      <c r="AA3" s="17" t="s">
        <v>38</v>
      </c>
      <c r="AB3" s="17" t="s">
        <v>233</v>
      </c>
      <c r="AC3" s="17" t="s">
        <v>233</v>
      </c>
      <c r="AD3" s="17" t="s">
        <v>5</v>
      </c>
      <c r="AE3" s="17" t="s">
        <v>5</v>
      </c>
      <c r="AF3" s="17" t="s">
        <v>41</v>
      </c>
      <c r="AG3" s="17" t="s">
        <v>41</v>
      </c>
      <c r="AH3" s="17" t="s">
        <v>39</v>
      </c>
      <c r="AI3" s="17" t="s">
        <v>39</v>
      </c>
      <c r="AJ3" s="17" t="s">
        <v>6</v>
      </c>
      <c r="AK3" s="17" t="s">
        <v>6</v>
      </c>
      <c r="AL3" s="17" t="s">
        <v>234</v>
      </c>
      <c r="AM3" s="17" t="s">
        <v>234</v>
      </c>
      <c r="AN3" s="17" t="s">
        <v>235</v>
      </c>
      <c r="AO3" s="17" t="s">
        <v>235</v>
      </c>
    </row>
    <row r="4" spans="1:41" ht="15.75" x14ac:dyDescent="0.25">
      <c r="A4" s="39" t="s">
        <v>34</v>
      </c>
      <c r="B4" s="39" t="s">
        <v>34</v>
      </c>
      <c r="C4" s="45" t="s">
        <v>28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150"/>
      <c r="AM4" s="150"/>
      <c r="AN4" s="150"/>
      <c r="AO4" s="150"/>
    </row>
    <row r="5" spans="1:41" ht="30" x14ac:dyDescent="0.25">
      <c r="A5" s="39"/>
      <c r="B5" s="91">
        <v>295</v>
      </c>
      <c r="C5" s="126" t="s">
        <v>169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77"/>
      <c r="AM5" s="77"/>
      <c r="AN5" s="77"/>
      <c r="AO5" s="77"/>
    </row>
    <row r="6" spans="1:41" ht="15.75" x14ac:dyDescent="0.25">
      <c r="A6" s="39"/>
      <c r="B6" s="92"/>
      <c r="C6" s="11" t="s">
        <v>111</v>
      </c>
      <c r="D6" s="11">
        <v>51</v>
      </c>
      <c r="E6" s="11">
        <v>51</v>
      </c>
      <c r="F6" s="11">
        <v>65</v>
      </c>
      <c r="G6" s="11">
        <v>65</v>
      </c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77"/>
      <c r="AM6" s="77"/>
      <c r="AN6" s="77"/>
      <c r="AO6" s="77"/>
    </row>
    <row r="7" spans="1:41" ht="15.75" x14ac:dyDescent="0.25">
      <c r="A7" s="39"/>
      <c r="B7" s="92"/>
      <c r="C7" s="11" t="s">
        <v>20</v>
      </c>
      <c r="D7" s="11">
        <v>72</v>
      </c>
      <c r="E7" s="11">
        <v>72</v>
      </c>
      <c r="F7" s="11">
        <v>96</v>
      </c>
      <c r="G7" s="11">
        <v>96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77"/>
      <c r="AM7" s="77"/>
      <c r="AN7" s="77"/>
      <c r="AO7" s="77"/>
    </row>
    <row r="8" spans="1:41" ht="15.75" x14ac:dyDescent="0.25">
      <c r="A8" s="39"/>
      <c r="B8" s="92"/>
      <c r="C8" s="11" t="s">
        <v>202</v>
      </c>
      <c r="D8" s="11">
        <v>8</v>
      </c>
      <c r="E8" s="11">
        <v>8</v>
      </c>
      <c r="F8" s="11">
        <v>9</v>
      </c>
      <c r="G8" s="11">
        <v>9</v>
      </c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77"/>
      <c r="AM8" s="77"/>
      <c r="AN8" s="77"/>
      <c r="AO8" s="77"/>
    </row>
    <row r="9" spans="1:41" ht="15.75" x14ac:dyDescent="0.25">
      <c r="A9" s="39"/>
      <c r="B9" s="92"/>
      <c r="C9" s="11" t="s">
        <v>26</v>
      </c>
      <c r="D9" s="11">
        <v>1</v>
      </c>
      <c r="E9" s="11">
        <v>1</v>
      </c>
      <c r="F9" s="11">
        <v>1</v>
      </c>
      <c r="G9" s="11">
        <v>1</v>
      </c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77"/>
      <c r="AM9" s="77"/>
      <c r="AN9" s="77"/>
      <c r="AO9" s="77"/>
    </row>
    <row r="10" spans="1:41" ht="15.75" x14ac:dyDescent="0.25">
      <c r="A10" s="39"/>
      <c r="B10" s="92"/>
      <c r="C10" s="11" t="s">
        <v>53</v>
      </c>
      <c r="D10" s="19">
        <v>31</v>
      </c>
      <c r="E10" s="19">
        <v>30</v>
      </c>
      <c r="F10" s="19">
        <v>36</v>
      </c>
      <c r="G10" s="19">
        <v>35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77"/>
      <c r="AM10" s="77"/>
      <c r="AN10" s="77"/>
      <c r="AO10" s="77"/>
    </row>
    <row r="11" spans="1:41" ht="15.75" x14ac:dyDescent="0.25">
      <c r="A11" s="39"/>
      <c r="B11" s="92"/>
      <c r="C11" s="76" t="s">
        <v>35</v>
      </c>
      <c r="D11" s="100"/>
      <c r="E11" s="101">
        <v>150</v>
      </c>
      <c r="F11" s="100"/>
      <c r="G11" s="101">
        <v>200</v>
      </c>
      <c r="H11" s="17">
        <v>12.4</v>
      </c>
      <c r="I11" s="17">
        <v>13.7</v>
      </c>
      <c r="J11" s="17">
        <v>12.7</v>
      </c>
      <c r="K11" s="17">
        <v>16</v>
      </c>
      <c r="L11" s="17">
        <v>30.9</v>
      </c>
      <c r="M11" s="17">
        <v>37</v>
      </c>
      <c r="N11" s="17">
        <v>236</v>
      </c>
      <c r="O11" s="17">
        <v>289</v>
      </c>
      <c r="P11" s="17">
        <v>0.3</v>
      </c>
      <c r="Q11" s="17">
        <v>0.35</v>
      </c>
      <c r="R11" s="17">
        <v>0.3</v>
      </c>
      <c r="S11" s="17">
        <v>0.36</v>
      </c>
      <c r="T11" s="17"/>
      <c r="U11" s="17"/>
      <c r="V11" s="17">
        <v>0.03</v>
      </c>
      <c r="W11" s="17">
        <v>0.03</v>
      </c>
      <c r="X11" s="17">
        <v>16.8</v>
      </c>
      <c r="Y11" s="17">
        <v>20</v>
      </c>
      <c r="Z11" s="17">
        <v>170</v>
      </c>
      <c r="AA11" s="17">
        <v>230</v>
      </c>
      <c r="AB11" s="17">
        <v>210</v>
      </c>
      <c r="AC11" s="17">
        <v>240</v>
      </c>
      <c r="AD11" s="17">
        <v>197</v>
      </c>
      <c r="AE11" s="17">
        <v>221</v>
      </c>
      <c r="AF11" s="17">
        <v>217</v>
      </c>
      <c r="AG11" s="17">
        <v>247</v>
      </c>
      <c r="AH11" s="17">
        <v>58</v>
      </c>
      <c r="AI11" s="17">
        <v>64</v>
      </c>
      <c r="AJ11" s="17">
        <v>2.9</v>
      </c>
      <c r="AK11" s="17">
        <v>4.8</v>
      </c>
      <c r="AL11" s="39">
        <v>8.9999999999999993E-3</v>
      </c>
      <c r="AM11" s="39">
        <v>1.4999999999999999E-2</v>
      </c>
      <c r="AN11" s="39">
        <v>0.9</v>
      </c>
      <c r="AO11" s="39">
        <v>1.2</v>
      </c>
    </row>
    <row r="12" spans="1:41" ht="31.5" x14ac:dyDescent="0.25">
      <c r="A12" s="39"/>
      <c r="B12" s="80">
        <v>3</v>
      </c>
      <c r="C12" s="16" t="s">
        <v>115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39"/>
      <c r="AM12" s="39"/>
      <c r="AN12" s="39"/>
      <c r="AO12" s="39"/>
    </row>
    <row r="13" spans="1:41" ht="15.75" x14ac:dyDescent="0.25">
      <c r="A13" s="39"/>
      <c r="B13" s="80"/>
      <c r="C13" s="11" t="s">
        <v>53</v>
      </c>
      <c r="D13" s="11">
        <v>16</v>
      </c>
      <c r="E13" s="11">
        <v>15</v>
      </c>
      <c r="F13" s="11">
        <v>16</v>
      </c>
      <c r="G13" s="11">
        <v>15</v>
      </c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77"/>
      <c r="AM13" s="77"/>
      <c r="AN13" s="77"/>
      <c r="AO13" s="77"/>
    </row>
    <row r="14" spans="1:41" ht="15.75" x14ac:dyDescent="0.25">
      <c r="A14" s="39"/>
      <c r="B14" s="80"/>
      <c r="C14" s="11" t="s">
        <v>22</v>
      </c>
      <c r="D14" s="11">
        <v>10</v>
      </c>
      <c r="E14" s="11">
        <v>10</v>
      </c>
      <c r="F14" s="11">
        <v>10</v>
      </c>
      <c r="G14" s="11">
        <v>10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77"/>
      <c r="AM14" s="77"/>
      <c r="AN14" s="77"/>
      <c r="AO14" s="77"/>
    </row>
    <row r="15" spans="1:41" ht="15.75" x14ac:dyDescent="0.25">
      <c r="A15" s="39"/>
      <c r="B15" s="80"/>
      <c r="C15" s="11" t="s">
        <v>109</v>
      </c>
      <c r="D15" s="11">
        <v>30</v>
      </c>
      <c r="E15" s="11">
        <v>30</v>
      </c>
      <c r="F15" s="11">
        <v>30</v>
      </c>
      <c r="G15" s="11">
        <v>30</v>
      </c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77"/>
      <c r="AM15" s="77"/>
      <c r="AN15" s="77"/>
      <c r="AO15" s="77"/>
    </row>
    <row r="16" spans="1:41" ht="15.75" x14ac:dyDescent="0.25">
      <c r="A16" s="39"/>
      <c r="B16" s="80"/>
      <c r="C16" s="17" t="s">
        <v>13</v>
      </c>
      <c r="D16" s="17"/>
      <c r="E16" s="17">
        <v>55</v>
      </c>
      <c r="F16" s="17"/>
      <c r="G16" s="17">
        <v>55</v>
      </c>
      <c r="H16" s="17">
        <v>6.68</v>
      </c>
      <c r="I16" s="17">
        <v>6.68</v>
      </c>
      <c r="J16" s="17">
        <v>8.4499999999999993</v>
      </c>
      <c r="K16" s="17">
        <v>8.4499999999999993</v>
      </c>
      <c r="L16" s="17">
        <v>19.39</v>
      </c>
      <c r="M16" s="17">
        <v>19.39</v>
      </c>
      <c r="N16" s="17">
        <v>180</v>
      </c>
      <c r="O16" s="17">
        <v>180</v>
      </c>
      <c r="P16" s="20">
        <v>0.03</v>
      </c>
      <c r="Q16" s="20">
        <v>0.03</v>
      </c>
      <c r="R16" s="20">
        <v>0.12</v>
      </c>
      <c r="S16" s="20">
        <v>0.12</v>
      </c>
      <c r="T16" s="20">
        <v>3</v>
      </c>
      <c r="U16" s="20">
        <v>3</v>
      </c>
      <c r="V16" s="20"/>
      <c r="W16" s="20"/>
      <c r="X16" s="20"/>
      <c r="Y16" s="20"/>
      <c r="Z16" s="20">
        <v>40</v>
      </c>
      <c r="AA16" s="20">
        <v>40</v>
      </c>
      <c r="AB16" s="20">
        <v>0.3</v>
      </c>
      <c r="AC16" s="20">
        <v>0.3</v>
      </c>
      <c r="AD16" s="20">
        <v>6</v>
      </c>
      <c r="AE16" s="20">
        <v>6</v>
      </c>
      <c r="AF16" s="20">
        <v>19.5</v>
      </c>
      <c r="AG16" s="20">
        <v>19.5</v>
      </c>
      <c r="AH16" s="20">
        <v>4.2</v>
      </c>
      <c r="AI16" s="20">
        <v>4.2</v>
      </c>
      <c r="AJ16" s="20">
        <v>0.33</v>
      </c>
      <c r="AK16" s="20">
        <v>0.33</v>
      </c>
      <c r="AL16" s="77"/>
      <c r="AM16" s="77"/>
      <c r="AN16" s="77"/>
      <c r="AO16" s="77"/>
    </row>
    <row r="17" spans="1:41" ht="15.75" x14ac:dyDescent="0.25">
      <c r="A17" s="39"/>
      <c r="B17" s="86">
        <v>109</v>
      </c>
      <c r="C17" s="17" t="s">
        <v>113</v>
      </c>
      <c r="D17" s="11"/>
      <c r="E17" s="17"/>
      <c r="F17" s="11"/>
      <c r="G17" s="17"/>
      <c r="H17" s="18"/>
      <c r="I17" s="18"/>
      <c r="J17" s="18"/>
      <c r="K17" s="18"/>
      <c r="L17" s="18"/>
      <c r="M17" s="18"/>
      <c r="N17" s="100"/>
      <c r="O17" s="100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77"/>
      <c r="AM17" s="77"/>
      <c r="AN17" s="77"/>
      <c r="AO17" s="77"/>
    </row>
    <row r="18" spans="1:41" ht="15.75" x14ac:dyDescent="0.25">
      <c r="A18" s="39"/>
      <c r="B18" s="86"/>
      <c r="C18" s="17" t="s">
        <v>85</v>
      </c>
      <c r="D18" s="11"/>
      <c r="E18" s="17"/>
      <c r="F18" s="11">
        <v>50</v>
      </c>
      <c r="G18" s="17">
        <v>50</v>
      </c>
      <c r="H18" s="18"/>
      <c r="I18" s="18">
        <v>2</v>
      </c>
      <c r="J18" s="18"/>
      <c r="K18" s="18">
        <v>0.3</v>
      </c>
      <c r="L18" s="18"/>
      <c r="M18" s="18">
        <v>10</v>
      </c>
      <c r="N18" s="100"/>
      <c r="O18" s="100">
        <v>52</v>
      </c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>
        <v>5.5</v>
      </c>
      <c r="AF18" s="18"/>
      <c r="AG18" s="18"/>
      <c r="AH18" s="18"/>
      <c r="AI18" s="18">
        <v>7</v>
      </c>
      <c r="AJ18" s="18"/>
      <c r="AK18" s="18"/>
      <c r="AL18" s="77"/>
      <c r="AM18" s="77"/>
      <c r="AN18" s="77"/>
      <c r="AO18" s="77"/>
    </row>
    <row r="19" spans="1:41" ht="15.75" x14ac:dyDescent="0.25">
      <c r="A19" s="39"/>
      <c r="B19" s="90">
        <v>394</v>
      </c>
      <c r="C19" s="17" t="s">
        <v>99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77"/>
      <c r="AM19" s="77"/>
      <c r="AN19" s="77"/>
      <c r="AO19" s="77"/>
    </row>
    <row r="20" spans="1:41" ht="15.75" x14ac:dyDescent="0.25">
      <c r="A20" s="39"/>
      <c r="B20" s="88"/>
      <c r="C20" s="11" t="s">
        <v>100</v>
      </c>
      <c r="D20" s="11">
        <v>2</v>
      </c>
      <c r="E20" s="11">
        <v>2</v>
      </c>
      <c r="F20" s="11">
        <v>2</v>
      </c>
      <c r="G20" s="11">
        <v>2</v>
      </c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77"/>
      <c r="AM20" s="77"/>
      <c r="AN20" s="77"/>
      <c r="AO20" s="77"/>
    </row>
    <row r="21" spans="1:41" ht="15.75" x14ac:dyDescent="0.25">
      <c r="A21" s="39"/>
      <c r="B21" s="80"/>
      <c r="C21" s="11" t="s">
        <v>101</v>
      </c>
      <c r="D21" s="11">
        <v>15</v>
      </c>
      <c r="E21" s="11">
        <v>15</v>
      </c>
      <c r="F21" s="11">
        <v>15</v>
      </c>
      <c r="G21" s="11">
        <v>15</v>
      </c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77"/>
      <c r="AM21" s="77"/>
      <c r="AN21" s="77"/>
      <c r="AO21" s="77"/>
    </row>
    <row r="22" spans="1:41" ht="15.75" x14ac:dyDescent="0.25">
      <c r="A22" s="39"/>
      <c r="B22" s="80"/>
      <c r="C22" s="11" t="s">
        <v>78</v>
      </c>
      <c r="D22" s="11">
        <v>150</v>
      </c>
      <c r="E22" s="11">
        <v>150</v>
      </c>
      <c r="F22" s="11">
        <v>150</v>
      </c>
      <c r="G22" s="11">
        <v>150</v>
      </c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77"/>
      <c r="AM22" s="77"/>
      <c r="AN22" s="77"/>
      <c r="AO22" s="77"/>
    </row>
    <row r="23" spans="1:41" ht="15.75" x14ac:dyDescent="0.25">
      <c r="A23" s="39"/>
      <c r="B23" s="80"/>
      <c r="C23" s="11" t="s">
        <v>73</v>
      </c>
      <c r="D23" s="11">
        <v>67</v>
      </c>
      <c r="E23" s="11">
        <v>67</v>
      </c>
      <c r="F23" s="11">
        <v>67</v>
      </c>
      <c r="G23" s="11">
        <v>67</v>
      </c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77"/>
      <c r="AM23" s="77"/>
      <c r="AN23" s="77"/>
      <c r="AO23" s="77"/>
    </row>
    <row r="24" spans="1:41" ht="15.75" x14ac:dyDescent="0.25">
      <c r="A24" s="39"/>
      <c r="B24" s="80"/>
      <c r="C24" s="17" t="s">
        <v>97</v>
      </c>
      <c r="D24" s="17"/>
      <c r="E24" s="17">
        <v>200</v>
      </c>
      <c r="F24" s="17"/>
      <c r="G24" s="17">
        <v>200</v>
      </c>
      <c r="H24" s="17">
        <v>1.5</v>
      </c>
      <c r="I24" s="17">
        <v>1.5</v>
      </c>
      <c r="J24" s="17">
        <v>1.3</v>
      </c>
      <c r="K24" s="17">
        <v>1.3</v>
      </c>
      <c r="L24" s="17">
        <v>15.9</v>
      </c>
      <c r="M24" s="17">
        <v>15.9</v>
      </c>
      <c r="N24" s="17">
        <v>101</v>
      </c>
      <c r="O24" s="17">
        <v>101</v>
      </c>
      <c r="P24" s="17">
        <v>0.04</v>
      </c>
      <c r="Q24" s="17">
        <v>0.04</v>
      </c>
      <c r="R24" s="17"/>
      <c r="S24" s="17"/>
      <c r="T24" s="17"/>
      <c r="U24" s="17"/>
      <c r="V24" s="17"/>
      <c r="W24" s="17"/>
      <c r="X24" s="17">
        <v>1.3</v>
      </c>
      <c r="Y24" s="17">
        <v>1.3</v>
      </c>
      <c r="Z24" s="17">
        <v>0.01</v>
      </c>
      <c r="AA24" s="17">
        <v>0.01</v>
      </c>
      <c r="AB24" s="17">
        <v>120</v>
      </c>
      <c r="AC24" s="17">
        <v>120</v>
      </c>
      <c r="AD24" s="17">
        <v>127</v>
      </c>
      <c r="AE24" s="17">
        <v>127</v>
      </c>
      <c r="AF24" s="17">
        <v>93</v>
      </c>
      <c r="AG24" s="17">
        <v>93</v>
      </c>
      <c r="AH24" s="17">
        <v>15</v>
      </c>
      <c r="AI24" s="17">
        <v>15</v>
      </c>
      <c r="AJ24" s="17">
        <v>0.4</v>
      </c>
      <c r="AK24" s="17">
        <v>0.4</v>
      </c>
      <c r="AL24" s="77"/>
      <c r="AM24" s="77"/>
      <c r="AN24" s="77"/>
      <c r="AO24" s="77"/>
    </row>
    <row r="25" spans="1:41" ht="15.75" x14ac:dyDescent="0.25">
      <c r="A25" s="39"/>
      <c r="B25" s="80"/>
      <c r="C25" s="17" t="s">
        <v>237</v>
      </c>
      <c r="D25" s="17">
        <v>100</v>
      </c>
      <c r="E25" s="17">
        <v>100</v>
      </c>
      <c r="F25" s="17">
        <v>100</v>
      </c>
      <c r="G25" s="17">
        <v>100</v>
      </c>
      <c r="H25" s="17">
        <v>5.4</v>
      </c>
      <c r="I25" s="17">
        <v>5.4</v>
      </c>
      <c r="J25" s="17">
        <v>10</v>
      </c>
      <c r="K25" s="17">
        <v>10</v>
      </c>
      <c r="L25" s="17">
        <v>20</v>
      </c>
      <c r="M25" s="17">
        <v>20</v>
      </c>
      <c r="N25" s="17">
        <v>170</v>
      </c>
      <c r="O25" s="17">
        <v>170</v>
      </c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77"/>
      <c r="AM25" s="77"/>
      <c r="AN25" s="77"/>
      <c r="AO25" s="77"/>
    </row>
    <row r="26" spans="1:41" ht="15.75" x14ac:dyDescent="0.25">
      <c r="A26" s="39"/>
      <c r="B26" s="92"/>
      <c r="C26" s="50" t="s">
        <v>172</v>
      </c>
      <c r="D26" s="39"/>
      <c r="E26" s="50"/>
      <c r="F26" s="39"/>
      <c r="G26" s="50"/>
      <c r="H26" s="39"/>
      <c r="I26" s="39"/>
      <c r="J26" s="39"/>
      <c r="K26" s="39"/>
      <c r="L26" s="39"/>
      <c r="M26" s="39"/>
      <c r="N26" s="105">
        <f>SUM(N5:N25)</f>
        <v>687</v>
      </c>
      <c r="O26" s="105">
        <f>SUM(O5:O25)</f>
        <v>792</v>
      </c>
      <c r="P26" s="48">
        <f t="shared" ref="P26:AO26" si="0">SUM(P5:P25)</f>
        <v>0.36999999999999994</v>
      </c>
      <c r="Q26" s="48">
        <f t="shared" si="0"/>
        <v>0.42</v>
      </c>
      <c r="R26" s="48">
        <f t="shared" si="0"/>
        <v>0.42</v>
      </c>
      <c r="S26" s="48">
        <f t="shared" si="0"/>
        <v>0.48</v>
      </c>
      <c r="T26" s="145">
        <f t="shared" si="0"/>
        <v>3</v>
      </c>
      <c r="U26" s="145">
        <f t="shared" si="0"/>
        <v>3</v>
      </c>
      <c r="V26" s="48">
        <f t="shared" si="0"/>
        <v>0.03</v>
      </c>
      <c r="W26" s="48">
        <f t="shared" si="0"/>
        <v>0.03</v>
      </c>
      <c r="X26" s="145">
        <f t="shared" si="0"/>
        <v>18.100000000000001</v>
      </c>
      <c r="Y26" s="105">
        <f t="shared" si="0"/>
        <v>21.3</v>
      </c>
      <c r="Z26" s="105">
        <f t="shared" si="0"/>
        <v>210.01</v>
      </c>
      <c r="AA26" s="105">
        <f t="shared" si="0"/>
        <v>270.01</v>
      </c>
      <c r="AB26" s="105">
        <f t="shared" si="0"/>
        <v>330.3</v>
      </c>
      <c r="AC26" s="105">
        <f t="shared" si="0"/>
        <v>360.3</v>
      </c>
      <c r="AD26" s="105">
        <f t="shared" si="0"/>
        <v>330</v>
      </c>
      <c r="AE26" s="105">
        <f t="shared" si="0"/>
        <v>359.5</v>
      </c>
      <c r="AF26" s="105">
        <f t="shared" si="0"/>
        <v>329.5</v>
      </c>
      <c r="AG26" s="105">
        <f t="shared" si="0"/>
        <v>359.5</v>
      </c>
      <c r="AH26" s="105">
        <f t="shared" si="0"/>
        <v>77.2</v>
      </c>
      <c r="AI26" s="105">
        <f t="shared" si="0"/>
        <v>90.2</v>
      </c>
      <c r="AJ26" s="145">
        <f t="shared" si="0"/>
        <v>3.63</v>
      </c>
      <c r="AK26" s="145">
        <f t="shared" si="0"/>
        <v>5.53</v>
      </c>
      <c r="AL26" s="146">
        <f t="shared" si="0"/>
        <v>8.9999999999999993E-3</v>
      </c>
      <c r="AM26" s="146">
        <f t="shared" si="0"/>
        <v>1.4999999999999999E-2</v>
      </c>
      <c r="AN26" s="145">
        <f t="shared" si="0"/>
        <v>0.9</v>
      </c>
      <c r="AO26" s="145">
        <f t="shared" si="0"/>
        <v>1.2</v>
      </c>
    </row>
    <row r="27" spans="1:41" ht="15.75" x14ac:dyDescent="0.25">
      <c r="A27" s="39"/>
      <c r="B27" s="92"/>
      <c r="C27" s="51" t="s">
        <v>29</v>
      </c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150"/>
      <c r="AM27" s="150"/>
      <c r="AN27" s="150"/>
      <c r="AO27" s="150"/>
    </row>
    <row r="28" spans="1:41" ht="30" x14ac:dyDescent="0.25">
      <c r="A28" s="39"/>
      <c r="B28" s="94">
        <v>13</v>
      </c>
      <c r="C28" s="75" t="s">
        <v>163</v>
      </c>
      <c r="D28" s="39"/>
      <c r="E28" s="50"/>
      <c r="F28" s="39"/>
      <c r="G28" s="50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77"/>
      <c r="AM28" s="77"/>
      <c r="AN28" s="77"/>
      <c r="AO28" s="77"/>
    </row>
    <row r="29" spans="1:41" ht="15.75" x14ac:dyDescent="0.25">
      <c r="A29" s="39"/>
      <c r="B29" s="93"/>
      <c r="C29" s="78" t="s">
        <v>61</v>
      </c>
      <c r="D29" s="39">
        <v>96</v>
      </c>
      <c r="E29" s="39">
        <v>76</v>
      </c>
      <c r="F29" s="39">
        <v>120</v>
      </c>
      <c r="G29" s="39">
        <v>95</v>
      </c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77"/>
      <c r="AM29" s="77"/>
      <c r="AN29" s="77"/>
      <c r="AO29" s="77"/>
    </row>
    <row r="30" spans="1:41" ht="15.75" x14ac:dyDescent="0.25">
      <c r="A30" s="39"/>
      <c r="B30" s="92"/>
      <c r="C30" s="4" t="s">
        <v>86</v>
      </c>
      <c r="D30" s="39">
        <v>6</v>
      </c>
      <c r="E30" s="39">
        <v>5</v>
      </c>
      <c r="F30" s="39">
        <v>7</v>
      </c>
      <c r="G30" s="39">
        <v>6</v>
      </c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77"/>
      <c r="AM30" s="77"/>
      <c r="AN30" s="77"/>
      <c r="AO30" s="77"/>
    </row>
    <row r="31" spans="1:41" ht="15.75" x14ac:dyDescent="0.25">
      <c r="A31" s="39"/>
      <c r="B31" s="92"/>
      <c r="C31" s="4" t="s">
        <v>9</v>
      </c>
      <c r="D31" s="39">
        <v>7</v>
      </c>
      <c r="E31" s="39">
        <v>7</v>
      </c>
      <c r="F31" s="39">
        <v>8</v>
      </c>
      <c r="G31" s="39">
        <v>8</v>
      </c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77"/>
      <c r="AM31" s="77"/>
      <c r="AN31" s="77"/>
      <c r="AO31" s="77"/>
    </row>
    <row r="32" spans="1:41" ht="15.75" x14ac:dyDescent="0.25">
      <c r="A32" s="39"/>
      <c r="B32" s="92"/>
      <c r="C32" s="4" t="s">
        <v>26</v>
      </c>
      <c r="D32" s="39">
        <v>1</v>
      </c>
      <c r="E32" s="39">
        <v>1</v>
      </c>
      <c r="F32" s="39">
        <v>2</v>
      </c>
      <c r="G32" s="39">
        <v>2</v>
      </c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77"/>
      <c r="AM32" s="77"/>
      <c r="AN32" s="77"/>
      <c r="AO32" s="77"/>
    </row>
    <row r="33" spans="1:41" ht="15.75" x14ac:dyDescent="0.25">
      <c r="A33" s="39"/>
      <c r="B33" s="92"/>
      <c r="C33" s="50" t="s">
        <v>35</v>
      </c>
      <c r="D33" s="39"/>
      <c r="E33" s="50">
        <v>80</v>
      </c>
      <c r="F33" s="50"/>
      <c r="G33" s="50">
        <v>100</v>
      </c>
      <c r="H33" s="39">
        <v>1.5</v>
      </c>
      <c r="I33" s="39">
        <v>1.9</v>
      </c>
      <c r="J33" s="39">
        <v>4.2</v>
      </c>
      <c r="K33" s="39">
        <v>5.3</v>
      </c>
      <c r="L33" s="39">
        <v>22</v>
      </c>
      <c r="M33" s="39">
        <v>24</v>
      </c>
      <c r="N33" s="39">
        <v>144</v>
      </c>
      <c r="O33" s="39">
        <v>170</v>
      </c>
      <c r="P33" s="39"/>
      <c r="Q33" s="39">
        <v>0.04</v>
      </c>
      <c r="R33" s="39"/>
      <c r="S33" s="39"/>
      <c r="T33" s="39"/>
      <c r="U33" s="39"/>
      <c r="V33" s="39"/>
      <c r="W33" s="39"/>
      <c r="X33" s="39">
        <v>5.5</v>
      </c>
      <c r="Y33" s="39">
        <v>6.9</v>
      </c>
      <c r="Z33" s="39"/>
      <c r="AA33" s="39"/>
      <c r="AB33" s="39">
        <v>100</v>
      </c>
      <c r="AC33" s="39">
        <v>120</v>
      </c>
      <c r="AD33" s="39">
        <v>55</v>
      </c>
      <c r="AE33" s="39">
        <v>70</v>
      </c>
      <c r="AF33" s="39">
        <v>36</v>
      </c>
      <c r="AG33" s="39">
        <v>45</v>
      </c>
      <c r="AH33" s="39">
        <v>19</v>
      </c>
      <c r="AI33" s="39">
        <v>23.8</v>
      </c>
      <c r="AJ33" s="39">
        <v>1.1000000000000001</v>
      </c>
      <c r="AK33" s="39">
        <v>1.4</v>
      </c>
      <c r="AL33" s="77"/>
      <c r="AM33" s="77"/>
      <c r="AN33" s="77"/>
      <c r="AO33" s="77"/>
    </row>
    <row r="34" spans="1:41" ht="31.5" x14ac:dyDescent="0.25">
      <c r="A34" s="39"/>
      <c r="B34" s="102" t="s">
        <v>186</v>
      </c>
      <c r="C34" s="52" t="s">
        <v>105</v>
      </c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77"/>
      <c r="AM34" s="77"/>
      <c r="AN34" s="77"/>
      <c r="AO34" s="77"/>
    </row>
    <row r="35" spans="1:41" ht="15.75" x14ac:dyDescent="0.25">
      <c r="A35" s="39"/>
      <c r="B35" s="92"/>
      <c r="C35" s="48" t="s">
        <v>10</v>
      </c>
      <c r="D35" s="105">
        <v>100</v>
      </c>
      <c r="E35" s="105">
        <v>80</v>
      </c>
      <c r="F35" s="105">
        <v>120</v>
      </c>
      <c r="G35" s="105">
        <v>100</v>
      </c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77"/>
      <c r="AM35" s="77"/>
      <c r="AN35" s="77"/>
      <c r="AO35" s="77"/>
    </row>
    <row r="36" spans="1:41" ht="15.75" x14ac:dyDescent="0.25">
      <c r="A36" s="39"/>
      <c r="B36" s="92"/>
      <c r="C36" s="48" t="s">
        <v>11</v>
      </c>
      <c r="D36" s="105">
        <v>18</v>
      </c>
      <c r="E36" s="105">
        <v>15</v>
      </c>
      <c r="F36" s="105">
        <v>22</v>
      </c>
      <c r="G36" s="105">
        <v>18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77"/>
      <c r="AM36" s="77"/>
      <c r="AN36" s="77"/>
      <c r="AO36" s="77"/>
    </row>
    <row r="37" spans="1:41" ht="15.75" x14ac:dyDescent="0.25">
      <c r="A37" s="39"/>
      <c r="B37" s="92"/>
      <c r="C37" s="48" t="s">
        <v>23</v>
      </c>
      <c r="D37" s="105">
        <v>18</v>
      </c>
      <c r="E37" s="105">
        <v>15</v>
      </c>
      <c r="F37" s="105">
        <v>22</v>
      </c>
      <c r="G37" s="105">
        <v>18</v>
      </c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77"/>
      <c r="AM37" s="77"/>
      <c r="AN37" s="77"/>
      <c r="AO37" s="77"/>
    </row>
    <row r="38" spans="1:41" ht="15.75" x14ac:dyDescent="0.25">
      <c r="A38" s="39"/>
      <c r="B38" s="92"/>
      <c r="C38" s="48" t="s">
        <v>9</v>
      </c>
      <c r="D38" s="105">
        <v>2</v>
      </c>
      <c r="E38" s="105">
        <v>2</v>
      </c>
      <c r="F38" s="105">
        <v>2</v>
      </c>
      <c r="G38" s="105">
        <v>2</v>
      </c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77"/>
      <c r="AM38" s="77"/>
      <c r="AN38" s="77"/>
      <c r="AO38" s="77"/>
    </row>
    <row r="39" spans="1:41" ht="15.75" x14ac:dyDescent="0.25">
      <c r="A39" s="39"/>
      <c r="B39" s="92"/>
      <c r="C39" s="48" t="s">
        <v>129</v>
      </c>
      <c r="D39" s="105">
        <v>5</v>
      </c>
      <c r="E39" s="105">
        <v>5</v>
      </c>
      <c r="F39" s="105">
        <v>6</v>
      </c>
      <c r="G39" s="105">
        <v>6</v>
      </c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77"/>
      <c r="AM39" s="77"/>
      <c r="AN39" s="77"/>
      <c r="AO39" s="77"/>
    </row>
    <row r="40" spans="1:41" ht="15.75" x14ac:dyDescent="0.25">
      <c r="A40" s="39"/>
      <c r="B40" s="92"/>
      <c r="C40" s="48" t="s">
        <v>80</v>
      </c>
      <c r="D40" s="105">
        <v>140</v>
      </c>
      <c r="E40" s="105">
        <v>140</v>
      </c>
      <c r="F40" s="105">
        <v>175</v>
      </c>
      <c r="G40" s="105">
        <v>175</v>
      </c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77"/>
      <c r="AM40" s="77"/>
      <c r="AN40" s="77"/>
      <c r="AO40" s="77"/>
    </row>
    <row r="41" spans="1:41" ht="15.75" x14ac:dyDescent="0.25">
      <c r="A41" s="39"/>
      <c r="B41" s="92"/>
      <c r="C41" s="48" t="s">
        <v>106</v>
      </c>
      <c r="D41" s="105">
        <v>30</v>
      </c>
      <c r="E41" s="105">
        <v>30</v>
      </c>
      <c r="F41" s="105">
        <v>30</v>
      </c>
      <c r="G41" s="105">
        <v>30</v>
      </c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77"/>
      <c r="AM41" s="77"/>
      <c r="AN41" s="77"/>
      <c r="AO41" s="77"/>
    </row>
    <row r="42" spans="1:41" ht="15.75" x14ac:dyDescent="0.25">
      <c r="A42" s="39"/>
      <c r="B42" s="92"/>
      <c r="C42" s="49" t="s">
        <v>35</v>
      </c>
      <c r="D42" s="108"/>
      <c r="E42" s="108">
        <v>200</v>
      </c>
      <c r="F42" s="108"/>
      <c r="G42" s="108">
        <v>250</v>
      </c>
      <c r="H42" s="48">
        <v>6.4</v>
      </c>
      <c r="I42" s="48">
        <v>7.9</v>
      </c>
      <c r="J42" s="48">
        <v>6.5</v>
      </c>
      <c r="K42" s="48">
        <v>8.6999999999999993</v>
      </c>
      <c r="L42" s="105">
        <v>26</v>
      </c>
      <c r="M42" s="105">
        <v>30</v>
      </c>
      <c r="N42" s="105">
        <v>180</v>
      </c>
      <c r="O42" s="105">
        <v>205</v>
      </c>
      <c r="P42" s="48"/>
      <c r="Q42" s="48">
        <v>0.12</v>
      </c>
      <c r="R42" s="48"/>
      <c r="S42" s="48"/>
      <c r="T42" s="48"/>
      <c r="U42" s="48"/>
      <c r="V42" s="48"/>
      <c r="W42" s="48"/>
      <c r="X42" s="48"/>
      <c r="Y42" s="48"/>
      <c r="Z42" s="48">
        <v>80</v>
      </c>
      <c r="AA42" s="48">
        <v>100</v>
      </c>
      <c r="AB42" s="48"/>
      <c r="AC42" s="48"/>
      <c r="AD42" s="48">
        <v>10</v>
      </c>
      <c r="AE42" s="48">
        <v>15</v>
      </c>
      <c r="AF42" s="48"/>
      <c r="AG42" s="48"/>
      <c r="AH42" s="48"/>
      <c r="AI42" s="48"/>
      <c r="AJ42" s="48"/>
      <c r="AK42" s="48"/>
      <c r="AL42" s="77"/>
      <c r="AM42" s="77"/>
      <c r="AN42" s="77"/>
      <c r="AO42" s="77"/>
    </row>
    <row r="43" spans="1:41" ht="15.75" x14ac:dyDescent="0.25">
      <c r="A43" s="39"/>
      <c r="B43" s="80">
        <v>345</v>
      </c>
      <c r="C43" s="17" t="s">
        <v>190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77"/>
      <c r="AM43" s="77"/>
      <c r="AN43" s="77"/>
      <c r="AO43" s="77"/>
    </row>
    <row r="44" spans="1:41" ht="15.75" x14ac:dyDescent="0.25">
      <c r="A44" s="39"/>
      <c r="B44" s="80"/>
      <c r="C44" s="11" t="s">
        <v>188</v>
      </c>
      <c r="D44" s="11">
        <v>90</v>
      </c>
      <c r="E44" s="11">
        <v>80</v>
      </c>
      <c r="F44" s="11">
        <v>126</v>
      </c>
      <c r="G44" s="11">
        <v>112</v>
      </c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77"/>
      <c r="AM44" s="77"/>
      <c r="AN44" s="77"/>
      <c r="AO44" s="77"/>
    </row>
    <row r="45" spans="1:41" ht="15.75" x14ac:dyDescent="0.25">
      <c r="A45" s="39"/>
      <c r="B45" s="80"/>
      <c r="C45" s="11" t="s">
        <v>189</v>
      </c>
      <c r="D45" s="11">
        <v>44</v>
      </c>
      <c r="E45" s="11">
        <v>30</v>
      </c>
      <c r="F45" s="11">
        <v>62</v>
      </c>
      <c r="G45" s="11">
        <v>42</v>
      </c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77"/>
      <c r="AM45" s="77"/>
      <c r="AN45" s="77"/>
      <c r="AO45" s="77"/>
    </row>
    <row r="46" spans="1:41" ht="15.75" x14ac:dyDescent="0.25">
      <c r="A46" s="39"/>
      <c r="B46" s="80"/>
      <c r="C46" s="11" t="s">
        <v>23</v>
      </c>
      <c r="D46" s="11">
        <v>10</v>
      </c>
      <c r="E46" s="11">
        <v>7</v>
      </c>
      <c r="F46" s="11">
        <v>14</v>
      </c>
      <c r="G46" s="11">
        <v>10</v>
      </c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77"/>
      <c r="AM46" s="77"/>
      <c r="AN46" s="77"/>
      <c r="AO46" s="77"/>
    </row>
    <row r="47" spans="1:41" ht="15.75" x14ac:dyDescent="0.25">
      <c r="A47" s="39"/>
      <c r="B47" s="80"/>
      <c r="C47" s="11" t="s">
        <v>109</v>
      </c>
      <c r="D47" s="11">
        <v>13</v>
      </c>
      <c r="E47" s="11">
        <v>13</v>
      </c>
      <c r="F47" s="11">
        <v>19</v>
      </c>
      <c r="G47" s="11">
        <v>19</v>
      </c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77"/>
      <c r="AM47" s="77"/>
      <c r="AN47" s="77"/>
      <c r="AO47" s="77"/>
    </row>
    <row r="48" spans="1:41" ht="15.75" x14ac:dyDescent="0.25">
      <c r="A48" s="39"/>
      <c r="B48" s="80"/>
      <c r="C48" s="11" t="s">
        <v>19</v>
      </c>
      <c r="D48" s="11">
        <v>18</v>
      </c>
      <c r="E48" s="11">
        <v>18</v>
      </c>
      <c r="F48" s="11">
        <v>26</v>
      </c>
      <c r="G48" s="11">
        <v>26</v>
      </c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77"/>
      <c r="AM48" s="77"/>
      <c r="AN48" s="77"/>
      <c r="AO48" s="77"/>
    </row>
    <row r="49" spans="1:41" ht="15.75" x14ac:dyDescent="0.25">
      <c r="A49" s="39"/>
      <c r="B49" s="80"/>
      <c r="C49" s="11" t="s">
        <v>88</v>
      </c>
      <c r="D49" s="11">
        <v>8</v>
      </c>
      <c r="E49" s="11">
        <v>8</v>
      </c>
      <c r="F49" s="11">
        <v>10</v>
      </c>
      <c r="G49" s="11">
        <v>10</v>
      </c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77"/>
      <c r="AM49" s="77"/>
      <c r="AN49" s="77"/>
      <c r="AO49" s="77"/>
    </row>
    <row r="50" spans="1:41" ht="15.75" x14ac:dyDescent="0.25">
      <c r="A50" s="39"/>
      <c r="B50" s="80"/>
      <c r="C50" s="11" t="s">
        <v>26</v>
      </c>
      <c r="D50" s="11">
        <v>1</v>
      </c>
      <c r="E50" s="11">
        <v>1</v>
      </c>
      <c r="F50" s="11">
        <v>1</v>
      </c>
      <c r="G50" s="11">
        <v>1</v>
      </c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77"/>
      <c r="AM50" s="77"/>
      <c r="AN50" s="77"/>
      <c r="AO50" s="77"/>
    </row>
    <row r="51" spans="1:41" ht="15.75" x14ac:dyDescent="0.25">
      <c r="A51" s="39"/>
      <c r="B51" s="80"/>
      <c r="C51" s="11" t="s">
        <v>22</v>
      </c>
      <c r="D51" s="11">
        <v>6</v>
      </c>
      <c r="E51" s="11">
        <v>6</v>
      </c>
      <c r="F51" s="11">
        <v>8</v>
      </c>
      <c r="G51" s="11">
        <v>8</v>
      </c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77"/>
      <c r="AM51" s="77"/>
      <c r="AN51" s="77"/>
      <c r="AO51" s="77"/>
    </row>
    <row r="52" spans="1:41" ht="15.75" x14ac:dyDescent="0.25">
      <c r="A52" s="39"/>
      <c r="B52" s="80"/>
      <c r="C52" s="17" t="s">
        <v>35</v>
      </c>
      <c r="D52" s="11"/>
      <c r="E52" s="11">
        <v>100</v>
      </c>
      <c r="F52" s="11"/>
      <c r="G52" s="11">
        <v>140</v>
      </c>
      <c r="H52" s="11">
        <v>10.1</v>
      </c>
      <c r="I52" s="21">
        <v>12.9</v>
      </c>
      <c r="J52" s="11">
        <v>8</v>
      </c>
      <c r="K52" s="21">
        <v>9</v>
      </c>
      <c r="L52" s="11">
        <v>19.600000000000001</v>
      </c>
      <c r="M52" s="11">
        <v>21</v>
      </c>
      <c r="N52" s="11">
        <v>170</v>
      </c>
      <c r="O52" s="11">
        <v>200</v>
      </c>
      <c r="P52" s="11"/>
      <c r="Q52" s="11">
        <v>0.08</v>
      </c>
      <c r="R52" s="11"/>
      <c r="S52" s="11"/>
      <c r="T52" s="11">
        <v>2</v>
      </c>
      <c r="U52" s="11">
        <v>2</v>
      </c>
      <c r="V52" s="11">
        <v>0.04</v>
      </c>
      <c r="W52" s="11">
        <v>0.04</v>
      </c>
      <c r="X52" s="11">
        <v>0.4</v>
      </c>
      <c r="Y52" s="11">
        <v>0.5</v>
      </c>
      <c r="Z52" s="11"/>
      <c r="AA52" s="11"/>
      <c r="AB52" s="11">
        <v>50</v>
      </c>
      <c r="AC52" s="11">
        <v>80</v>
      </c>
      <c r="AD52" s="11">
        <v>20</v>
      </c>
      <c r="AE52" s="11">
        <v>30</v>
      </c>
      <c r="AF52" s="11"/>
      <c r="AG52" s="11"/>
      <c r="AH52" s="11"/>
      <c r="AI52" s="11"/>
      <c r="AJ52" s="11"/>
      <c r="AK52" s="11"/>
      <c r="AL52" s="39">
        <v>1.2E-2</v>
      </c>
      <c r="AM52" s="39">
        <v>0.02</v>
      </c>
      <c r="AN52" s="77">
        <v>0.7</v>
      </c>
      <c r="AO52" s="77">
        <v>0.9</v>
      </c>
    </row>
    <row r="53" spans="1:41" ht="15.75" x14ac:dyDescent="0.25">
      <c r="A53" s="39"/>
      <c r="B53" s="80">
        <v>426</v>
      </c>
      <c r="C53" s="17" t="s">
        <v>191</v>
      </c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77"/>
      <c r="AM53" s="77"/>
      <c r="AN53" s="77"/>
      <c r="AO53" s="77"/>
    </row>
    <row r="54" spans="1:41" ht="15.75" x14ac:dyDescent="0.25">
      <c r="A54" s="39"/>
      <c r="B54" s="80"/>
      <c r="C54" s="11" t="s">
        <v>10</v>
      </c>
      <c r="D54" s="11">
        <v>195</v>
      </c>
      <c r="E54" s="11">
        <v>149</v>
      </c>
      <c r="F54" s="11">
        <v>230</v>
      </c>
      <c r="G54" s="11">
        <v>179</v>
      </c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77"/>
      <c r="AM54" s="77"/>
      <c r="AN54" s="77"/>
      <c r="AO54" s="77"/>
    </row>
    <row r="55" spans="1:41" ht="15.75" x14ac:dyDescent="0.25">
      <c r="A55" s="39"/>
      <c r="B55" s="80"/>
      <c r="C55" s="11" t="s">
        <v>26</v>
      </c>
      <c r="D55" s="11">
        <v>1</v>
      </c>
      <c r="E55" s="11">
        <v>1</v>
      </c>
      <c r="F55" s="11">
        <v>1</v>
      </c>
      <c r="G55" s="11">
        <v>1</v>
      </c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77"/>
      <c r="AM55" s="77"/>
      <c r="AN55" s="77"/>
      <c r="AO55" s="77"/>
    </row>
    <row r="56" spans="1:41" ht="15.75" x14ac:dyDescent="0.25">
      <c r="A56" s="39"/>
      <c r="B56" s="80"/>
      <c r="C56" s="11" t="s">
        <v>22</v>
      </c>
      <c r="D56" s="11">
        <v>7</v>
      </c>
      <c r="E56" s="11">
        <v>7</v>
      </c>
      <c r="F56" s="11">
        <v>9</v>
      </c>
      <c r="G56" s="11">
        <v>9</v>
      </c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77"/>
      <c r="AM56" s="77"/>
      <c r="AN56" s="77"/>
      <c r="AO56" s="77"/>
    </row>
    <row r="57" spans="1:41" ht="15.75" x14ac:dyDescent="0.25">
      <c r="A57" s="39"/>
      <c r="B57" s="80"/>
      <c r="C57" s="11" t="s">
        <v>86</v>
      </c>
      <c r="D57" s="11">
        <v>6</v>
      </c>
      <c r="E57" s="11">
        <v>5</v>
      </c>
      <c r="F57" s="11">
        <v>6</v>
      </c>
      <c r="G57" s="11">
        <v>5</v>
      </c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77"/>
      <c r="AM57" s="77"/>
      <c r="AN57" s="77"/>
      <c r="AO57" s="77"/>
    </row>
    <row r="58" spans="1:41" ht="15.75" x14ac:dyDescent="0.25">
      <c r="A58" s="39"/>
      <c r="B58" s="80"/>
      <c r="C58" s="11" t="s">
        <v>13</v>
      </c>
      <c r="D58" s="11"/>
      <c r="E58" s="11">
        <v>150</v>
      </c>
      <c r="F58" s="11"/>
      <c r="G58" s="11">
        <v>180</v>
      </c>
      <c r="H58" s="11">
        <v>3</v>
      </c>
      <c r="I58" s="11">
        <v>3.8</v>
      </c>
      <c r="J58" s="11">
        <v>3.7</v>
      </c>
      <c r="K58" s="11">
        <v>4</v>
      </c>
      <c r="L58" s="11">
        <v>27</v>
      </c>
      <c r="M58" s="11">
        <v>31</v>
      </c>
      <c r="N58" s="11">
        <v>184</v>
      </c>
      <c r="O58" s="11">
        <v>221</v>
      </c>
      <c r="P58" s="17">
        <v>0.1</v>
      </c>
      <c r="Q58" s="17">
        <v>0.2</v>
      </c>
      <c r="R58" s="17">
        <v>0.56000000000000005</v>
      </c>
      <c r="S58" s="17">
        <v>0.64</v>
      </c>
      <c r="T58" s="17"/>
      <c r="U58" s="17"/>
      <c r="V58" s="17"/>
      <c r="W58" s="17"/>
      <c r="X58" s="17"/>
      <c r="Y58" s="17"/>
      <c r="Z58" s="17">
        <v>0.04</v>
      </c>
      <c r="AA58" s="17">
        <v>0.04</v>
      </c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77"/>
      <c r="AM58" s="77"/>
      <c r="AN58" s="77"/>
      <c r="AO58" s="77"/>
    </row>
    <row r="59" spans="1:41" ht="15.75" x14ac:dyDescent="0.25">
      <c r="A59" s="39"/>
      <c r="B59" s="94">
        <v>508</v>
      </c>
      <c r="C59" s="75" t="s">
        <v>151</v>
      </c>
      <c r="D59" s="48"/>
      <c r="E59" s="49"/>
      <c r="F59" s="49"/>
      <c r="G59" s="49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77"/>
      <c r="AM59" s="77"/>
      <c r="AN59" s="77"/>
      <c r="AO59" s="77"/>
    </row>
    <row r="60" spans="1:41" ht="15.75" x14ac:dyDescent="0.25">
      <c r="A60" s="39"/>
      <c r="B60" s="94"/>
      <c r="C60" s="4" t="s">
        <v>36</v>
      </c>
      <c r="D60" s="4">
        <v>20</v>
      </c>
      <c r="E60" s="4">
        <v>30</v>
      </c>
      <c r="F60" s="4">
        <v>20</v>
      </c>
      <c r="G60" s="4">
        <v>30</v>
      </c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77"/>
      <c r="AM60" s="77"/>
      <c r="AN60" s="77"/>
      <c r="AO60" s="77"/>
    </row>
    <row r="61" spans="1:41" ht="15.75" x14ac:dyDescent="0.25">
      <c r="A61" s="39"/>
      <c r="B61" s="94"/>
      <c r="C61" s="4" t="s">
        <v>21</v>
      </c>
      <c r="D61" s="4">
        <v>16</v>
      </c>
      <c r="E61" s="4">
        <v>16</v>
      </c>
      <c r="F61" s="4">
        <v>16</v>
      </c>
      <c r="G61" s="4">
        <v>16</v>
      </c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77"/>
      <c r="AM61" s="77"/>
      <c r="AN61" s="77"/>
      <c r="AO61" s="77"/>
    </row>
    <row r="62" spans="1:41" ht="15.75" x14ac:dyDescent="0.25">
      <c r="A62" s="39"/>
      <c r="B62" s="94"/>
      <c r="C62" s="4" t="s">
        <v>20</v>
      </c>
      <c r="D62" s="4">
        <v>203</v>
      </c>
      <c r="E62" s="4">
        <v>203</v>
      </c>
      <c r="F62" s="4">
        <v>203</v>
      </c>
      <c r="G62" s="4">
        <v>203</v>
      </c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77"/>
      <c r="AM62" s="77"/>
      <c r="AN62" s="77"/>
      <c r="AO62" s="77"/>
    </row>
    <row r="63" spans="1:41" ht="15.75" x14ac:dyDescent="0.25">
      <c r="A63" s="39"/>
      <c r="B63" s="94"/>
      <c r="C63" s="76" t="s">
        <v>13</v>
      </c>
      <c r="D63" s="4"/>
      <c r="E63" s="76">
        <v>200</v>
      </c>
      <c r="F63" s="4"/>
      <c r="G63" s="76">
        <v>200</v>
      </c>
      <c r="H63" s="48">
        <v>0.2</v>
      </c>
      <c r="I63" s="48">
        <v>0.2</v>
      </c>
      <c r="J63" s="48">
        <v>0.1</v>
      </c>
      <c r="K63" s="48">
        <v>0.1</v>
      </c>
      <c r="L63" s="48">
        <v>21.1</v>
      </c>
      <c r="M63" s="48">
        <v>21.1</v>
      </c>
      <c r="N63" s="48">
        <v>98</v>
      </c>
      <c r="O63" s="48">
        <v>98</v>
      </c>
      <c r="P63" s="48">
        <v>0.01</v>
      </c>
      <c r="Q63" s="48">
        <v>0.01</v>
      </c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>
        <v>0.1</v>
      </c>
      <c r="AC63" s="48">
        <v>0.1</v>
      </c>
      <c r="AD63" s="48">
        <v>11</v>
      </c>
      <c r="AE63" s="48">
        <v>11</v>
      </c>
      <c r="AF63" s="48">
        <v>8</v>
      </c>
      <c r="AG63" s="48">
        <v>8</v>
      </c>
      <c r="AH63" s="48">
        <v>7</v>
      </c>
      <c r="AI63" s="48">
        <v>7</v>
      </c>
      <c r="AJ63" s="48">
        <v>0.7</v>
      </c>
      <c r="AK63" s="48">
        <v>0.7</v>
      </c>
      <c r="AL63" s="77"/>
      <c r="AM63" s="77"/>
      <c r="AN63" s="77"/>
      <c r="AO63" s="77"/>
    </row>
    <row r="64" spans="1:41" ht="15.75" x14ac:dyDescent="0.25">
      <c r="A64" s="39"/>
      <c r="B64" s="86">
        <v>108</v>
      </c>
      <c r="C64" s="17" t="s">
        <v>112</v>
      </c>
      <c r="D64" s="11"/>
      <c r="E64" s="17"/>
      <c r="F64" s="11"/>
      <c r="G64" s="17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77"/>
      <c r="AM64" s="77"/>
      <c r="AN64" s="77"/>
      <c r="AO64" s="77"/>
    </row>
    <row r="65" spans="1:41" ht="15.75" x14ac:dyDescent="0.25">
      <c r="A65" s="39"/>
      <c r="B65" s="86"/>
      <c r="C65" s="17" t="s">
        <v>85</v>
      </c>
      <c r="D65" s="11">
        <v>60</v>
      </c>
      <c r="E65" s="17">
        <v>60</v>
      </c>
      <c r="F65" s="11">
        <v>60</v>
      </c>
      <c r="G65" s="17">
        <v>60</v>
      </c>
      <c r="H65" s="18">
        <v>2.2999999999999998</v>
      </c>
      <c r="I65" s="18">
        <v>2.2999999999999998</v>
      </c>
      <c r="J65" s="18">
        <v>0.24</v>
      </c>
      <c r="K65" s="18">
        <v>0.24</v>
      </c>
      <c r="L65" s="18">
        <v>14.8</v>
      </c>
      <c r="M65" s="18">
        <v>14.8</v>
      </c>
      <c r="N65" s="18">
        <v>71</v>
      </c>
      <c r="O65" s="18">
        <v>71</v>
      </c>
      <c r="P65" s="18">
        <v>0.06</v>
      </c>
      <c r="Q65" s="18">
        <v>0.06</v>
      </c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>
        <v>0.6</v>
      </c>
      <c r="AC65" s="18">
        <v>0.6</v>
      </c>
      <c r="AD65" s="18">
        <v>12</v>
      </c>
      <c r="AE65" s="18">
        <v>12</v>
      </c>
      <c r="AF65" s="18">
        <v>39</v>
      </c>
      <c r="AG65" s="18">
        <v>39</v>
      </c>
      <c r="AH65" s="18">
        <v>8.4</v>
      </c>
      <c r="AI65" s="18">
        <v>8.4</v>
      </c>
      <c r="AJ65" s="18">
        <v>0.6</v>
      </c>
      <c r="AK65" s="18">
        <v>0.6</v>
      </c>
      <c r="AL65" s="77"/>
      <c r="AM65" s="77"/>
      <c r="AN65" s="77"/>
      <c r="AO65" s="77"/>
    </row>
    <row r="66" spans="1:41" ht="15.75" x14ac:dyDescent="0.25">
      <c r="A66" s="39"/>
      <c r="B66" s="94">
        <v>109</v>
      </c>
      <c r="C66" s="17" t="s">
        <v>113</v>
      </c>
      <c r="D66" s="11"/>
      <c r="E66" s="17"/>
      <c r="F66" s="11"/>
      <c r="G66" s="17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77"/>
      <c r="AM66" s="77"/>
      <c r="AN66" s="77"/>
      <c r="AO66" s="77"/>
    </row>
    <row r="67" spans="1:41" ht="15.75" x14ac:dyDescent="0.25">
      <c r="A67" s="39"/>
      <c r="B67" s="94"/>
      <c r="C67" s="17" t="s">
        <v>85</v>
      </c>
      <c r="D67" s="11">
        <v>60</v>
      </c>
      <c r="E67" s="17">
        <v>60</v>
      </c>
      <c r="F67" s="11">
        <v>90</v>
      </c>
      <c r="G67" s="17">
        <v>90</v>
      </c>
      <c r="H67" s="18">
        <v>4</v>
      </c>
      <c r="I67" s="18">
        <v>5</v>
      </c>
      <c r="J67" s="18">
        <v>0.7</v>
      </c>
      <c r="K67" s="18">
        <v>1</v>
      </c>
      <c r="L67" s="18">
        <v>20</v>
      </c>
      <c r="M67" s="18">
        <v>25</v>
      </c>
      <c r="N67" s="18">
        <v>104</v>
      </c>
      <c r="O67" s="18">
        <v>156</v>
      </c>
      <c r="P67" s="18">
        <v>0.05</v>
      </c>
      <c r="Q67" s="18">
        <v>0.06</v>
      </c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>
        <v>10.5</v>
      </c>
      <c r="AE67" s="18">
        <v>12</v>
      </c>
      <c r="AF67" s="18">
        <v>47</v>
      </c>
      <c r="AG67" s="18">
        <v>54</v>
      </c>
      <c r="AH67" s="18"/>
      <c r="AI67" s="18"/>
      <c r="AJ67" s="18">
        <v>1.2</v>
      </c>
      <c r="AK67" s="18">
        <v>2</v>
      </c>
      <c r="AL67" s="77"/>
      <c r="AM67" s="77"/>
      <c r="AN67" s="77"/>
      <c r="AO67" s="77"/>
    </row>
    <row r="68" spans="1:41" ht="15.75" x14ac:dyDescent="0.25">
      <c r="A68" s="40"/>
      <c r="B68" s="94"/>
      <c r="C68" s="84" t="s">
        <v>172</v>
      </c>
      <c r="D68" s="37"/>
      <c r="E68" s="84"/>
      <c r="F68" s="37"/>
      <c r="G68" s="84"/>
      <c r="H68" s="85"/>
      <c r="I68" s="85"/>
      <c r="J68" s="85"/>
      <c r="K68" s="85"/>
      <c r="L68" s="85"/>
      <c r="M68" s="85"/>
      <c r="N68" s="110">
        <v>951</v>
      </c>
      <c r="O68" s="110">
        <v>1121</v>
      </c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152"/>
      <c r="AC68" s="152"/>
      <c r="AD68" s="152"/>
      <c r="AE68" s="110"/>
      <c r="AF68" s="85"/>
      <c r="AG68" s="85"/>
      <c r="AH68" s="85"/>
      <c r="AI68" s="85"/>
      <c r="AJ68" s="85"/>
      <c r="AK68" s="85"/>
      <c r="AL68" s="151"/>
      <c r="AM68" s="151"/>
      <c r="AN68" s="85"/>
      <c r="AO68" s="85"/>
    </row>
    <row r="69" spans="1:41" s="10" customFormat="1" ht="15.75" x14ac:dyDescent="0.25">
      <c r="A69" s="56"/>
      <c r="B69" s="56"/>
      <c r="C69" s="50"/>
      <c r="D69" s="199" t="s">
        <v>8</v>
      </c>
      <c r="E69" s="199"/>
      <c r="F69" s="199"/>
      <c r="G69" s="165"/>
      <c r="H69" s="98">
        <f t="shared" ref="H69:M69" si="1">SUM(H9:H68)</f>
        <v>53.48</v>
      </c>
      <c r="I69" s="98">
        <f t="shared" si="1"/>
        <v>63.279999999999994</v>
      </c>
      <c r="J69" s="98">
        <f t="shared" si="1"/>
        <v>55.890000000000015</v>
      </c>
      <c r="K69" s="98">
        <f t="shared" si="1"/>
        <v>64.39</v>
      </c>
      <c r="L69" s="98">
        <f t="shared" si="1"/>
        <v>236.69</v>
      </c>
      <c r="M69" s="98">
        <f t="shared" si="1"/>
        <v>269.19000000000005</v>
      </c>
      <c r="N69" s="108">
        <v>1638</v>
      </c>
      <c r="O69" s="108">
        <v>1913</v>
      </c>
      <c r="P69" s="49">
        <f>SUM(P6:P68)</f>
        <v>0.96</v>
      </c>
      <c r="Q69" s="49">
        <f t="shared" ref="Q69:AO69" si="2">SUM(Q6:Q68)</f>
        <v>1.4100000000000001</v>
      </c>
      <c r="R69" s="49">
        <f t="shared" si="2"/>
        <v>1.4</v>
      </c>
      <c r="S69" s="49">
        <f>SUM(S6:S68)</f>
        <v>1.6</v>
      </c>
      <c r="T69" s="49">
        <f t="shared" si="2"/>
        <v>8</v>
      </c>
      <c r="U69" s="49">
        <f t="shared" si="2"/>
        <v>8</v>
      </c>
      <c r="V69" s="49">
        <f t="shared" si="2"/>
        <v>0.1</v>
      </c>
      <c r="W69" s="49">
        <f t="shared" si="2"/>
        <v>0.1</v>
      </c>
      <c r="X69" s="49">
        <f t="shared" si="2"/>
        <v>42.1</v>
      </c>
      <c r="Y69" s="49">
        <f t="shared" si="2"/>
        <v>50</v>
      </c>
      <c r="Z69" s="49">
        <f t="shared" si="2"/>
        <v>500.06</v>
      </c>
      <c r="AA69" s="49">
        <f t="shared" si="2"/>
        <v>640.05999999999995</v>
      </c>
      <c r="AB69" s="49">
        <f t="shared" si="2"/>
        <v>811.30000000000007</v>
      </c>
      <c r="AC69" s="49">
        <f t="shared" si="2"/>
        <v>921.30000000000007</v>
      </c>
      <c r="AD69" s="49">
        <f t="shared" si="2"/>
        <v>778.5</v>
      </c>
      <c r="AE69" s="49">
        <f t="shared" si="2"/>
        <v>869</v>
      </c>
      <c r="AF69" s="49">
        <f t="shared" si="2"/>
        <v>789</v>
      </c>
      <c r="AG69" s="49">
        <f t="shared" si="2"/>
        <v>865</v>
      </c>
      <c r="AH69" s="49">
        <f t="shared" si="2"/>
        <v>188.8</v>
      </c>
      <c r="AI69" s="49">
        <f t="shared" si="2"/>
        <v>219.60000000000002</v>
      </c>
      <c r="AJ69" s="49">
        <f t="shared" si="2"/>
        <v>10.859999999999998</v>
      </c>
      <c r="AK69" s="49">
        <f t="shared" si="2"/>
        <v>15.76</v>
      </c>
      <c r="AL69" s="49">
        <f t="shared" si="2"/>
        <v>0.03</v>
      </c>
      <c r="AM69" s="49">
        <f t="shared" si="2"/>
        <v>0.05</v>
      </c>
      <c r="AN69" s="49">
        <f t="shared" si="2"/>
        <v>2.5</v>
      </c>
      <c r="AO69" s="49">
        <f t="shared" si="2"/>
        <v>3.3</v>
      </c>
    </row>
    <row r="70" spans="1:41" ht="15.75" customHeight="1" x14ac:dyDescent="0.25">
      <c r="A70" s="57"/>
      <c r="B70" s="57"/>
      <c r="C70" s="166"/>
      <c r="D70" s="167" t="s">
        <v>17</v>
      </c>
      <c r="E70" s="200" t="s">
        <v>187</v>
      </c>
      <c r="F70" s="201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</row>
    <row r="71" spans="1:41" ht="32.25" customHeight="1" x14ac:dyDescent="0.25">
      <c r="A71" s="57"/>
      <c r="B71" s="57"/>
      <c r="C71" s="168" t="s">
        <v>43</v>
      </c>
      <c r="D71" s="169">
        <f>H69</f>
        <v>53.48</v>
      </c>
      <c r="E71" s="202">
        <f>I69</f>
        <v>63.279999999999994</v>
      </c>
      <c r="F71" s="202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</row>
    <row r="72" spans="1:41" ht="15.75" x14ac:dyDescent="0.25">
      <c r="A72" s="57"/>
      <c r="B72" s="57"/>
      <c r="C72" s="168" t="s">
        <v>44</v>
      </c>
      <c r="D72" s="169">
        <f>J69</f>
        <v>55.890000000000015</v>
      </c>
      <c r="E72" s="202">
        <f>K69</f>
        <v>64.39</v>
      </c>
      <c r="F72" s="202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</row>
    <row r="73" spans="1:41" ht="15.75" x14ac:dyDescent="0.25">
      <c r="A73" s="57"/>
      <c r="B73" s="57"/>
      <c r="C73" s="168" t="s">
        <v>45</v>
      </c>
      <c r="D73" s="169">
        <f>L69</f>
        <v>236.69</v>
      </c>
      <c r="E73" s="202">
        <f>M69</f>
        <v>269.19000000000005</v>
      </c>
      <c r="F73" s="202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</row>
    <row r="74" spans="1:41" ht="15.75" x14ac:dyDescent="0.25">
      <c r="A74" s="57"/>
      <c r="B74" s="57"/>
      <c r="C74" s="168" t="s">
        <v>46</v>
      </c>
      <c r="D74" s="169">
        <f>N69</f>
        <v>1638</v>
      </c>
      <c r="E74" s="202">
        <f>O69</f>
        <v>1913</v>
      </c>
      <c r="F74" s="202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55"/>
      <c r="AJ74" s="55"/>
      <c r="AK74" s="55"/>
    </row>
    <row r="75" spans="1:41" ht="15.75" x14ac:dyDescent="0.25">
      <c r="A75" s="57"/>
      <c r="B75" s="57"/>
      <c r="C75" s="22" t="s">
        <v>47</v>
      </c>
      <c r="D75" s="170">
        <f>P69</f>
        <v>0.96</v>
      </c>
      <c r="E75" s="196">
        <f>Q69</f>
        <v>1.4100000000000001</v>
      </c>
      <c r="F75" s="196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</row>
    <row r="76" spans="1:41" ht="15.75" x14ac:dyDescent="0.25">
      <c r="A76" s="57"/>
      <c r="B76" s="57"/>
      <c r="C76" s="161" t="s">
        <v>177</v>
      </c>
      <c r="D76" s="170">
        <f>R69</f>
        <v>1.4</v>
      </c>
      <c r="E76" s="196">
        <f>S69</f>
        <v>1.6</v>
      </c>
      <c r="F76" s="196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</row>
    <row r="77" spans="1:41" ht="15.75" x14ac:dyDescent="0.25">
      <c r="A77" s="57"/>
      <c r="B77" s="57"/>
      <c r="C77" s="161" t="s">
        <v>251</v>
      </c>
      <c r="D77" s="170">
        <f>T69</f>
        <v>8</v>
      </c>
      <c r="E77" s="196">
        <f>U69</f>
        <v>8</v>
      </c>
      <c r="F77" s="196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</row>
    <row r="78" spans="1:41" ht="15.75" x14ac:dyDescent="0.25">
      <c r="A78" s="57"/>
      <c r="B78" s="57"/>
      <c r="C78" s="161" t="s">
        <v>178</v>
      </c>
      <c r="D78" s="170">
        <f>V69</f>
        <v>0.1</v>
      </c>
      <c r="E78" s="196">
        <f>W69</f>
        <v>0.1</v>
      </c>
      <c r="F78" s="196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  <c r="AG78" s="55"/>
      <c r="AH78" s="55"/>
      <c r="AI78" s="55"/>
      <c r="AJ78" s="55"/>
      <c r="AK78" s="55"/>
    </row>
    <row r="79" spans="1:41" ht="15.75" x14ac:dyDescent="0.25">
      <c r="A79" s="57"/>
      <c r="B79" s="57"/>
      <c r="C79" s="22" t="s">
        <v>48</v>
      </c>
      <c r="D79" s="170">
        <f>X69</f>
        <v>42.1</v>
      </c>
      <c r="E79" s="196">
        <f>Y69</f>
        <v>50</v>
      </c>
      <c r="F79" s="196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</row>
    <row r="80" spans="1:41" ht="15.75" x14ac:dyDescent="0.25">
      <c r="A80" s="57"/>
      <c r="B80" s="57"/>
      <c r="C80" s="22" t="s">
        <v>254</v>
      </c>
      <c r="D80" s="170">
        <f>Z69</f>
        <v>500.06</v>
      </c>
      <c r="E80" s="196">
        <f>AA69</f>
        <v>640.05999999999995</v>
      </c>
      <c r="F80" s="196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</row>
    <row r="81" spans="1:37" ht="15.75" x14ac:dyDescent="0.25">
      <c r="A81" s="57"/>
      <c r="B81" s="57"/>
      <c r="C81" s="22" t="s">
        <v>255</v>
      </c>
      <c r="D81" s="170">
        <f>AB69</f>
        <v>811.30000000000007</v>
      </c>
      <c r="E81" s="196">
        <f>AC69</f>
        <v>921.30000000000007</v>
      </c>
      <c r="F81" s="196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</row>
    <row r="82" spans="1:37" ht="15.75" x14ac:dyDescent="0.25">
      <c r="A82" s="57"/>
      <c r="B82" s="57"/>
      <c r="C82" s="22" t="s">
        <v>49</v>
      </c>
      <c r="D82" s="170">
        <f>AD69</f>
        <v>778.5</v>
      </c>
      <c r="E82" s="196">
        <f>AE69</f>
        <v>869</v>
      </c>
      <c r="F82" s="196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</row>
    <row r="83" spans="1:37" ht="15.75" x14ac:dyDescent="0.25">
      <c r="A83" s="57"/>
      <c r="B83" s="57"/>
      <c r="C83" s="22" t="s">
        <v>50</v>
      </c>
      <c r="D83" s="170">
        <f>AF69</f>
        <v>789</v>
      </c>
      <c r="E83" s="196">
        <f>AG69</f>
        <v>865</v>
      </c>
      <c r="F83" s="196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</row>
    <row r="84" spans="1:37" ht="15.75" x14ac:dyDescent="0.25">
      <c r="A84" s="57"/>
      <c r="B84" s="57"/>
      <c r="C84" s="22" t="s">
        <v>51</v>
      </c>
      <c r="D84" s="170">
        <f>AH69</f>
        <v>188.8</v>
      </c>
      <c r="E84" s="196">
        <f>AI69</f>
        <v>219.60000000000002</v>
      </c>
      <c r="F84" s="196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55"/>
      <c r="AH84" s="55"/>
      <c r="AI84" s="55"/>
      <c r="AJ84" s="55"/>
      <c r="AK84" s="55"/>
    </row>
    <row r="85" spans="1:37" ht="15.75" x14ac:dyDescent="0.25">
      <c r="A85" s="57"/>
      <c r="B85" s="57"/>
      <c r="C85" s="22" t="s">
        <v>52</v>
      </c>
      <c r="D85" s="170">
        <f>AJ69</f>
        <v>10.859999999999998</v>
      </c>
      <c r="E85" s="196">
        <f>AK69</f>
        <v>15.76</v>
      </c>
      <c r="F85" s="196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5"/>
    </row>
    <row r="86" spans="1:37" ht="15.75" x14ac:dyDescent="0.25">
      <c r="A86" s="57"/>
      <c r="B86" s="57"/>
      <c r="C86" s="22" t="s">
        <v>252</v>
      </c>
      <c r="D86" s="171">
        <f>AL69</f>
        <v>0.03</v>
      </c>
      <c r="E86" s="203">
        <f>AM69</f>
        <v>0.05</v>
      </c>
      <c r="F86" s="203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</row>
    <row r="87" spans="1:37" ht="15.75" x14ac:dyDescent="0.25">
      <c r="A87" s="57"/>
      <c r="B87" s="57"/>
      <c r="C87" s="22" t="s">
        <v>253</v>
      </c>
      <c r="D87" s="170">
        <f>AN69</f>
        <v>2.5</v>
      </c>
      <c r="E87" s="196">
        <f>AO69</f>
        <v>3.3</v>
      </c>
      <c r="F87" s="196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5"/>
      <c r="AF87" s="55"/>
      <c r="AG87" s="55"/>
      <c r="AH87" s="55"/>
      <c r="AI87" s="55"/>
      <c r="AJ87" s="55"/>
      <c r="AK87" s="55"/>
    </row>
    <row r="88" spans="1:37" ht="15.75" x14ac:dyDescent="0.25">
      <c r="A88" s="56"/>
      <c r="B88" s="56"/>
      <c r="C88" s="56"/>
      <c r="D88" s="56"/>
      <c r="E88" s="57"/>
      <c r="F88" s="57"/>
      <c r="G88" s="57"/>
      <c r="H88" s="57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55"/>
      <c r="AK88" s="55"/>
    </row>
    <row r="89" spans="1:37" ht="15.75" x14ac:dyDescent="0.25">
      <c r="A89" s="57"/>
      <c r="B89" s="57" t="s">
        <v>157</v>
      </c>
      <c r="C89" s="57"/>
      <c r="D89" s="57"/>
      <c r="E89" s="57"/>
      <c r="F89" s="57"/>
      <c r="G89" s="57"/>
      <c r="H89" s="57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55"/>
      <c r="AI89" s="55"/>
      <c r="AJ89" s="55"/>
      <c r="AK89" s="55"/>
    </row>
  </sheetData>
  <mergeCells count="20">
    <mergeCell ref="E81:F81"/>
    <mergeCell ref="E82:F82"/>
    <mergeCell ref="C2:C3"/>
    <mergeCell ref="E75:F75"/>
    <mergeCell ref="E79:F79"/>
    <mergeCell ref="E80:F80"/>
    <mergeCell ref="D69:F69"/>
    <mergeCell ref="E70:F70"/>
    <mergeCell ref="E71:F71"/>
    <mergeCell ref="E72:F72"/>
    <mergeCell ref="E73:F73"/>
    <mergeCell ref="E74:F74"/>
    <mergeCell ref="E76:F76"/>
    <mergeCell ref="E77:F77"/>
    <mergeCell ref="E78:F78"/>
    <mergeCell ref="E83:F83"/>
    <mergeCell ref="E84:F84"/>
    <mergeCell ref="E85:F85"/>
    <mergeCell ref="E86:F86"/>
    <mergeCell ref="E87:F87"/>
  </mergeCells>
  <printOptions horizontalCentered="1"/>
  <pageMargins left="0.25" right="0.25" top="0.75" bottom="0.75" header="0.3" footer="0.3"/>
  <pageSetup paperSize="9" scale="37" fitToHeight="0" orientation="landscape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G90"/>
  <sheetViews>
    <sheetView view="pageBreakPreview" zoomScale="76" zoomScaleNormal="73" zoomScaleSheetLayoutView="76" workbookViewId="0">
      <pane ySplit="4" topLeftCell="A44" activePane="bottomLeft" state="frozen"/>
      <selection activeCell="G36" sqref="G36"/>
      <selection pane="bottomLeft" activeCell="AN68" sqref="AN68"/>
    </sheetView>
  </sheetViews>
  <sheetFormatPr defaultRowHeight="15" x14ac:dyDescent="0.25"/>
  <cols>
    <col min="1" max="1" width="8.28515625" style="2" customWidth="1"/>
    <col min="2" max="2" width="9.28515625" style="2" customWidth="1"/>
    <col min="3" max="3" width="26.7109375" style="2" customWidth="1"/>
    <col min="4" max="17" width="7.7109375" style="2" customWidth="1"/>
    <col min="18" max="19" width="6.28515625" style="2" customWidth="1"/>
    <col min="20" max="20" width="7.85546875" style="2" customWidth="1"/>
    <col min="21" max="21" width="6.7109375" style="2" customWidth="1"/>
    <col min="22" max="22" width="7" style="2" customWidth="1"/>
    <col min="23" max="23" width="7.140625" style="2" customWidth="1"/>
    <col min="24" max="25" width="7.7109375" style="2" customWidth="1"/>
    <col min="26" max="26" width="8.7109375" style="2" customWidth="1"/>
    <col min="27" max="27" width="10" style="2" customWidth="1"/>
    <col min="28" max="28" width="9.42578125" style="2" customWidth="1"/>
    <col min="29" max="29" width="9.85546875" style="2" customWidth="1"/>
    <col min="30" max="30" width="9.42578125" style="2" customWidth="1"/>
    <col min="31" max="32" width="9.28515625" style="2" customWidth="1"/>
    <col min="33" max="33" width="8.85546875" style="2" customWidth="1"/>
    <col min="34" max="37" width="7.7109375" style="2" customWidth="1"/>
    <col min="38" max="16384" width="9.140625" style="2"/>
  </cols>
  <sheetData>
    <row r="2" spans="1:41" ht="15.75" x14ac:dyDescent="0.25">
      <c r="A2" s="11" t="s">
        <v>30</v>
      </c>
      <c r="B2" s="11" t="s">
        <v>30</v>
      </c>
      <c r="C2" s="12" t="s">
        <v>12</v>
      </c>
      <c r="D2" s="12" t="s">
        <v>17</v>
      </c>
      <c r="E2" s="13"/>
      <c r="F2" s="12" t="s">
        <v>185</v>
      </c>
      <c r="G2" s="13"/>
      <c r="H2" s="13"/>
      <c r="I2" s="13"/>
      <c r="J2" s="13"/>
      <c r="K2" s="13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4"/>
      <c r="AM2" s="4"/>
      <c r="AN2" s="4"/>
      <c r="AO2" s="4"/>
    </row>
    <row r="3" spans="1:41" ht="15.75" x14ac:dyDescent="0.25">
      <c r="A3" s="11"/>
      <c r="B3" s="80"/>
      <c r="C3" s="11"/>
      <c r="D3" s="11" t="s">
        <v>14</v>
      </c>
      <c r="E3" s="11" t="s">
        <v>15</v>
      </c>
      <c r="F3" s="11" t="s">
        <v>14</v>
      </c>
      <c r="G3" s="11" t="s">
        <v>15</v>
      </c>
      <c r="H3" s="11" t="s">
        <v>0</v>
      </c>
      <c r="I3" s="11" t="s">
        <v>0</v>
      </c>
      <c r="J3" s="11" t="s">
        <v>1</v>
      </c>
      <c r="K3" s="11" t="s">
        <v>1</v>
      </c>
      <c r="L3" s="11" t="s">
        <v>2</v>
      </c>
      <c r="M3" s="11" t="s">
        <v>2</v>
      </c>
      <c r="N3" s="11" t="s">
        <v>7</v>
      </c>
      <c r="O3" s="11" t="s">
        <v>7</v>
      </c>
      <c r="P3" s="17" t="s">
        <v>3</v>
      </c>
      <c r="Q3" s="17" t="s">
        <v>3</v>
      </c>
      <c r="R3" s="17" t="s">
        <v>170</v>
      </c>
      <c r="S3" s="17" t="s">
        <v>170</v>
      </c>
      <c r="T3" s="17" t="s">
        <v>232</v>
      </c>
      <c r="U3" s="17" t="s">
        <v>232</v>
      </c>
      <c r="V3" s="17" t="s">
        <v>171</v>
      </c>
      <c r="W3" s="17" t="s">
        <v>171</v>
      </c>
      <c r="X3" s="17" t="s">
        <v>4</v>
      </c>
      <c r="Y3" s="17" t="s">
        <v>4</v>
      </c>
      <c r="Z3" s="17" t="s">
        <v>38</v>
      </c>
      <c r="AA3" s="17" t="s">
        <v>38</v>
      </c>
      <c r="AB3" s="17" t="s">
        <v>233</v>
      </c>
      <c r="AC3" s="17" t="s">
        <v>233</v>
      </c>
      <c r="AD3" s="17" t="s">
        <v>5</v>
      </c>
      <c r="AE3" s="17" t="s">
        <v>5</v>
      </c>
      <c r="AF3" s="17" t="s">
        <v>41</v>
      </c>
      <c r="AG3" s="17" t="s">
        <v>41</v>
      </c>
      <c r="AH3" s="17" t="s">
        <v>39</v>
      </c>
      <c r="AI3" s="17" t="s">
        <v>39</v>
      </c>
      <c r="AJ3" s="17" t="s">
        <v>6</v>
      </c>
      <c r="AK3" s="17" t="s">
        <v>6</v>
      </c>
      <c r="AL3" s="17" t="s">
        <v>234</v>
      </c>
      <c r="AM3" s="17" t="s">
        <v>234</v>
      </c>
      <c r="AN3" s="17" t="s">
        <v>235</v>
      </c>
      <c r="AO3" s="17" t="s">
        <v>235</v>
      </c>
    </row>
    <row r="4" spans="1:41" ht="15.75" x14ac:dyDescent="0.25">
      <c r="A4" s="11"/>
      <c r="B4" s="80"/>
      <c r="C4" s="14" t="s">
        <v>28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22"/>
      <c r="AM4" s="122"/>
      <c r="AN4" s="122"/>
      <c r="AO4" s="122"/>
    </row>
    <row r="5" spans="1:41" ht="15.75" x14ac:dyDescent="0.25">
      <c r="A5" s="11"/>
      <c r="B5" s="80">
        <v>237</v>
      </c>
      <c r="C5" s="16" t="s">
        <v>174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4"/>
      <c r="AM5" s="4"/>
      <c r="AN5" s="4"/>
      <c r="AO5" s="4"/>
    </row>
    <row r="6" spans="1:41" ht="15.75" x14ac:dyDescent="0.25">
      <c r="A6" s="11"/>
      <c r="B6" s="80">
        <v>440</v>
      </c>
      <c r="C6" s="11" t="s">
        <v>81</v>
      </c>
      <c r="D6" s="11">
        <v>129</v>
      </c>
      <c r="E6" s="11">
        <v>128</v>
      </c>
      <c r="F6" s="11">
        <v>157</v>
      </c>
      <c r="G6" s="11">
        <v>156</v>
      </c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4"/>
      <c r="AM6" s="4"/>
      <c r="AN6" s="4"/>
      <c r="AO6" s="4"/>
    </row>
    <row r="7" spans="1:41" ht="15.75" x14ac:dyDescent="0.25">
      <c r="A7" s="11"/>
      <c r="B7" s="80"/>
      <c r="C7" s="11" t="s">
        <v>175</v>
      </c>
      <c r="D7" s="11">
        <v>10</v>
      </c>
      <c r="E7" s="11">
        <v>10</v>
      </c>
      <c r="F7" s="11">
        <v>12</v>
      </c>
      <c r="G7" s="11">
        <v>12</v>
      </c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4"/>
      <c r="AM7" s="4"/>
      <c r="AN7" s="4"/>
      <c r="AO7" s="4"/>
    </row>
    <row r="8" spans="1:41" ht="15.75" x14ac:dyDescent="0.25">
      <c r="A8" s="11"/>
      <c r="B8" s="80"/>
      <c r="C8" s="11" t="s">
        <v>134</v>
      </c>
      <c r="D8" s="11">
        <v>9</v>
      </c>
      <c r="E8" s="11">
        <v>9</v>
      </c>
      <c r="F8" s="11">
        <v>11</v>
      </c>
      <c r="G8" s="11">
        <v>11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4"/>
      <c r="AM8" s="4"/>
      <c r="AN8" s="4"/>
      <c r="AO8" s="4"/>
    </row>
    <row r="9" spans="1:41" ht="15.75" x14ac:dyDescent="0.25">
      <c r="A9" s="11"/>
      <c r="B9" s="80"/>
      <c r="C9" s="11" t="s">
        <v>56</v>
      </c>
      <c r="D9" s="11">
        <v>6</v>
      </c>
      <c r="E9" s="11">
        <v>6</v>
      </c>
      <c r="F9" s="11">
        <v>6</v>
      </c>
      <c r="G9" s="11">
        <v>6</v>
      </c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4"/>
      <c r="AM9" s="4"/>
      <c r="AN9" s="4"/>
      <c r="AO9" s="4"/>
    </row>
    <row r="10" spans="1:41" ht="15.75" x14ac:dyDescent="0.25">
      <c r="A10" s="11"/>
      <c r="B10" s="80"/>
      <c r="C10" s="11" t="s">
        <v>79</v>
      </c>
      <c r="D10" s="11">
        <v>15</v>
      </c>
      <c r="E10" s="11">
        <v>15</v>
      </c>
      <c r="F10" s="11">
        <v>20</v>
      </c>
      <c r="G10" s="11">
        <v>20</v>
      </c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7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4"/>
      <c r="AM10" s="4"/>
      <c r="AN10" s="4"/>
      <c r="AO10" s="4"/>
    </row>
    <row r="11" spans="1:41" ht="15.75" x14ac:dyDescent="0.25">
      <c r="A11" s="11"/>
      <c r="B11" s="80"/>
      <c r="C11" s="11" t="s">
        <v>203</v>
      </c>
      <c r="D11" s="11">
        <v>11</v>
      </c>
      <c r="E11" s="11">
        <v>11</v>
      </c>
      <c r="F11" s="11">
        <v>12</v>
      </c>
      <c r="G11" s="11">
        <v>12</v>
      </c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7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4"/>
      <c r="AM11" s="4"/>
      <c r="AN11" s="4"/>
      <c r="AO11" s="4"/>
    </row>
    <row r="12" spans="1:41" ht="15.75" x14ac:dyDescent="0.25">
      <c r="A12" s="11"/>
      <c r="B12" s="80"/>
      <c r="C12" s="11" t="s">
        <v>84</v>
      </c>
      <c r="D12" s="11">
        <v>14</v>
      </c>
      <c r="E12" s="11">
        <v>14</v>
      </c>
      <c r="F12" s="11">
        <v>15</v>
      </c>
      <c r="G12" s="11">
        <v>15</v>
      </c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4"/>
      <c r="AM12" s="4"/>
      <c r="AN12" s="4"/>
      <c r="AO12" s="4"/>
    </row>
    <row r="13" spans="1:41" ht="15.75" x14ac:dyDescent="0.25">
      <c r="A13" s="11"/>
      <c r="B13" s="80"/>
      <c r="C13" s="11" t="s">
        <v>88</v>
      </c>
      <c r="D13" s="11">
        <v>6</v>
      </c>
      <c r="E13" s="11">
        <v>6</v>
      </c>
      <c r="F13" s="11">
        <v>7</v>
      </c>
      <c r="G13" s="11">
        <v>7</v>
      </c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4"/>
      <c r="AM13" s="4"/>
      <c r="AN13" s="4"/>
      <c r="AO13" s="4"/>
    </row>
    <row r="14" spans="1:41" ht="15.75" x14ac:dyDescent="0.25">
      <c r="A14" s="11"/>
      <c r="B14" s="80"/>
      <c r="C14" s="11" t="s">
        <v>89</v>
      </c>
      <c r="D14" s="11">
        <v>1</v>
      </c>
      <c r="E14" s="11">
        <v>1</v>
      </c>
      <c r="F14" s="11">
        <v>1</v>
      </c>
      <c r="G14" s="11">
        <v>1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4"/>
      <c r="AM14" s="4"/>
      <c r="AN14" s="4"/>
      <c r="AO14" s="4"/>
    </row>
    <row r="15" spans="1:41" ht="15.75" x14ac:dyDescent="0.25">
      <c r="A15" s="11"/>
      <c r="B15" s="80"/>
      <c r="C15" s="11" t="s">
        <v>141</v>
      </c>
      <c r="D15" s="11"/>
      <c r="E15" s="11">
        <v>30</v>
      </c>
      <c r="F15" s="11"/>
      <c r="G15" s="11">
        <v>30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4"/>
      <c r="AM15" s="4"/>
      <c r="AN15" s="4"/>
      <c r="AO15" s="4"/>
    </row>
    <row r="16" spans="1:41" ht="15.75" x14ac:dyDescent="0.25">
      <c r="A16" s="11"/>
      <c r="B16" s="80"/>
      <c r="C16" s="17" t="s">
        <v>142</v>
      </c>
      <c r="D16" s="17"/>
      <c r="E16" s="17">
        <v>170</v>
      </c>
      <c r="F16" s="17"/>
      <c r="G16" s="17">
        <v>200</v>
      </c>
      <c r="H16" s="17">
        <v>15.8</v>
      </c>
      <c r="I16" s="17">
        <v>19.100000000000001</v>
      </c>
      <c r="J16" s="17">
        <v>14.5</v>
      </c>
      <c r="K16" s="17">
        <v>18.5</v>
      </c>
      <c r="L16" s="17">
        <v>32</v>
      </c>
      <c r="M16" s="17">
        <v>37</v>
      </c>
      <c r="N16" s="17">
        <v>370</v>
      </c>
      <c r="O16" s="17">
        <v>457</v>
      </c>
      <c r="P16" s="17">
        <v>0.01</v>
      </c>
      <c r="Q16" s="17">
        <v>7.0000000000000007E-2</v>
      </c>
      <c r="R16" s="17">
        <v>0.12</v>
      </c>
      <c r="S16" s="17">
        <v>0.18</v>
      </c>
      <c r="T16" s="17">
        <v>3</v>
      </c>
      <c r="U16" s="17">
        <v>3.1</v>
      </c>
      <c r="V16" s="17">
        <v>0.03</v>
      </c>
      <c r="W16" s="17">
        <v>0.03</v>
      </c>
      <c r="X16" s="17">
        <v>13.9</v>
      </c>
      <c r="Y16" s="17">
        <v>17</v>
      </c>
      <c r="Z16" s="17">
        <v>140</v>
      </c>
      <c r="AA16" s="17">
        <v>200</v>
      </c>
      <c r="AB16" s="17">
        <v>190</v>
      </c>
      <c r="AC16" s="17">
        <v>220</v>
      </c>
      <c r="AD16" s="17">
        <v>209</v>
      </c>
      <c r="AE16" s="17">
        <v>240</v>
      </c>
      <c r="AF16" s="71">
        <v>152</v>
      </c>
      <c r="AG16" s="71">
        <v>182</v>
      </c>
      <c r="AH16" s="71">
        <v>41</v>
      </c>
      <c r="AI16" s="71">
        <v>47</v>
      </c>
      <c r="AJ16" s="71"/>
      <c r="AK16" s="71"/>
      <c r="AL16" s="71">
        <v>7.0000000000000001E-3</v>
      </c>
      <c r="AM16" s="71">
        <v>1.2999999999999999E-2</v>
      </c>
      <c r="AN16" s="71">
        <v>0.4</v>
      </c>
      <c r="AO16" s="71">
        <v>0.7</v>
      </c>
    </row>
    <row r="17" spans="1:41" ht="15.75" x14ac:dyDescent="0.25">
      <c r="A17" s="11"/>
      <c r="B17" s="80">
        <v>493</v>
      </c>
      <c r="C17" s="17" t="s">
        <v>125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4"/>
      <c r="AM17" s="4"/>
      <c r="AN17" s="4"/>
      <c r="AO17" s="4"/>
    </row>
    <row r="18" spans="1:41" ht="14.25" customHeight="1" x14ac:dyDescent="0.25">
      <c r="A18" s="11"/>
      <c r="B18" s="80"/>
      <c r="C18" s="11" t="s">
        <v>54</v>
      </c>
      <c r="D18" s="11">
        <v>2</v>
      </c>
      <c r="E18" s="11">
        <v>2</v>
      </c>
      <c r="F18" s="11">
        <v>2</v>
      </c>
      <c r="G18" s="11">
        <v>2</v>
      </c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4"/>
      <c r="AM18" s="4"/>
      <c r="AN18" s="4"/>
      <c r="AO18" s="4"/>
    </row>
    <row r="19" spans="1:41" ht="15.75" x14ac:dyDescent="0.25">
      <c r="A19" s="11"/>
      <c r="B19" s="80"/>
      <c r="C19" s="11" t="s">
        <v>21</v>
      </c>
      <c r="D19" s="11">
        <v>15</v>
      </c>
      <c r="E19" s="11">
        <v>15</v>
      </c>
      <c r="F19" s="11">
        <v>15</v>
      </c>
      <c r="G19" s="11">
        <v>15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4"/>
      <c r="AM19" s="4"/>
      <c r="AN19" s="4"/>
      <c r="AO19" s="4"/>
    </row>
    <row r="20" spans="1:41" ht="15.75" x14ac:dyDescent="0.25">
      <c r="A20" s="11"/>
      <c r="B20" s="80"/>
      <c r="C20" s="11" t="s">
        <v>20</v>
      </c>
      <c r="D20" s="11">
        <v>204</v>
      </c>
      <c r="E20" s="11">
        <v>204</v>
      </c>
      <c r="F20" s="11">
        <v>204</v>
      </c>
      <c r="G20" s="11">
        <v>204</v>
      </c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4"/>
      <c r="AM20" s="4"/>
      <c r="AN20" s="4"/>
      <c r="AO20" s="4"/>
    </row>
    <row r="21" spans="1:41" ht="15.75" x14ac:dyDescent="0.25">
      <c r="A21" s="11"/>
      <c r="B21" s="80"/>
      <c r="C21" s="17" t="s">
        <v>25</v>
      </c>
      <c r="D21" s="11"/>
      <c r="E21" s="17">
        <v>200</v>
      </c>
      <c r="F21" s="17"/>
      <c r="G21" s="17">
        <v>200</v>
      </c>
      <c r="H21" s="79">
        <v>0.2</v>
      </c>
      <c r="I21" s="79">
        <v>0.2</v>
      </c>
      <c r="J21" s="79">
        <v>0.05</v>
      </c>
      <c r="K21" s="79">
        <v>0.05</v>
      </c>
      <c r="L21" s="79">
        <v>15.04</v>
      </c>
      <c r="M21" s="79">
        <v>15.04</v>
      </c>
      <c r="N21" s="79">
        <v>61.36</v>
      </c>
      <c r="O21" s="79">
        <v>61.36</v>
      </c>
      <c r="P21" s="79"/>
      <c r="Q21" s="79"/>
      <c r="R21" s="79"/>
      <c r="S21" s="79"/>
      <c r="T21" s="79"/>
      <c r="U21" s="79"/>
      <c r="V21" s="79"/>
      <c r="W21" s="79"/>
      <c r="X21" s="79">
        <v>0.1</v>
      </c>
      <c r="Y21" s="79">
        <v>0.1</v>
      </c>
      <c r="Z21" s="79">
        <v>0.5</v>
      </c>
      <c r="AA21" s="79">
        <v>0.5</v>
      </c>
      <c r="AB21" s="79"/>
      <c r="AC21" s="79"/>
      <c r="AD21" s="79">
        <v>13.68</v>
      </c>
      <c r="AE21" s="79">
        <v>13.68</v>
      </c>
      <c r="AF21" s="79">
        <v>0.08</v>
      </c>
      <c r="AG21" s="79">
        <v>0.08</v>
      </c>
      <c r="AH21" s="79">
        <v>6.24</v>
      </c>
      <c r="AI21" s="79">
        <v>6.24</v>
      </c>
      <c r="AJ21" s="79">
        <v>0.87</v>
      </c>
      <c r="AK21" s="79">
        <v>0.87</v>
      </c>
      <c r="AL21" s="4"/>
      <c r="AM21" s="4"/>
      <c r="AN21" s="4"/>
      <c r="AO21" s="4"/>
    </row>
    <row r="22" spans="1:41" ht="15.75" x14ac:dyDescent="0.25">
      <c r="A22" s="11"/>
      <c r="B22" s="80">
        <v>94</v>
      </c>
      <c r="C22" s="26" t="s">
        <v>108</v>
      </c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4"/>
      <c r="AM22" s="4"/>
      <c r="AN22" s="4"/>
      <c r="AO22" s="4"/>
    </row>
    <row r="23" spans="1:41" ht="15.75" x14ac:dyDescent="0.25">
      <c r="A23" s="11"/>
      <c r="B23" s="80"/>
      <c r="C23" s="25" t="s">
        <v>22</v>
      </c>
      <c r="D23" s="25">
        <v>10</v>
      </c>
      <c r="E23" s="25">
        <v>10</v>
      </c>
      <c r="F23" s="25">
        <v>10</v>
      </c>
      <c r="G23" s="25">
        <v>10</v>
      </c>
      <c r="H23" s="25"/>
      <c r="I23" s="25"/>
      <c r="J23" s="25"/>
      <c r="K23" s="25"/>
      <c r="L23" s="25"/>
      <c r="M23" s="25"/>
      <c r="N23" s="25"/>
      <c r="O23" s="25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4"/>
      <c r="AM23" s="4"/>
      <c r="AN23" s="4"/>
      <c r="AO23" s="4"/>
    </row>
    <row r="24" spans="1:41" ht="15.75" x14ac:dyDescent="0.25">
      <c r="A24" s="11"/>
      <c r="B24" s="80"/>
      <c r="C24" s="25" t="s">
        <v>109</v>
      </c>
      <c r="D24" s="25">
        <v>30</v>
      </c>
      <c r="E24" s="25">
        <v>30</v>
      </c>
      <c r="F24" s="25">
        <v>30</v>
      </c>
      <c r="G24" s="25">
        <v>30</v>
      </c>
      <c r="H24" s="25"/>
      <c r="I24" s="25"/>
      <c r="J24" s="25"/>
      <c r="K24" s="25"/>
      <c r="L24" s="25"/>
      <c r="M24" s="25"/>
      <c r="N24" s="25"/>
      <c r="O24" s="25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4"/>
      <c r="AM24" s="4"/>
      <c r="AN24" s="4"/>
      <c r="AO24" s="4"/>
    </row>
    <row r="25" spans="1:41" ht="15.75" x14ac:dyDescent="0.25">
      <c r="A25" s="11"/>
      <c r="B25" s="80"/>
      <c r="C25" s="25" t="s">
        <v>85</v>
      </c>
      <c r="D25" s="25"/>
      <c r="E25" s="27">
        <v>40</v>
      </c>
      <c r="F25" s="25"/>
      <c r="G25" s="27">
        <v>40</v>
      </c>
      <c r="H25" s="25">
        <v>2.4500000000000002</v>
      </c>
      <c r="I25" s="25">
        <v>2.4500000000000002</v>
      </c>
      <c r="J25" s="25">
        <v>7.55</v>
      </c>
      <c r="K25" s="25">
        <v>7.55</v>
      </c>
      <c r="L25" s="25">
        <v>10.4</v>
      </c>
      <c r="M25" s="25">
        <v>10.4</v>
      </c>
      <c r="N25" s="25">
        <v>136</v>
      </c>
      <c r="O25" s="25">
        <v>136</v>
      </c>
      <c r="P25" s="18">
        <v>0.04</v>
      </c>
      <c r="Q25" s="18">
        <v>0.04</v>
      </c>
      <c r="R25" s="18">
        <v>0.3</v>
      </c>
      <c r="S25" s="18">
        <v>0.3</v>
      </c>
      <c r="T25" s="18"/>
      <c r="U25" s="18"/>
      <c r="V25" s="18"/>
      <c r="W25" s="18"/>
      <c r="X25" s="18"/>
      <c r="Y25" s="18"/>
      <c r="Z25" s="18"/>
      <c r="AA25" s="18"/>
      <c r="AB25" s="18">
        <v>0.3</v>
      </c>
      <c r="AC25" s="18">
        <v>0.3</v>
      </c>
      <c r="AD25" s="18">
        <v>6</v>
      </c>
      <c r="AE25" s="18">
        <v>6</v>
      </c>
      <c r="AF25" s="18">
        <v>19.5</v>
      </c>
      <c r="AG25" s="18">
        <v>19.5</v>
      </c>
      <c r="AH25" s="18">
        <v>4.2</v>
      </c>
      <c r="AI25" s="18">
        <v>4.2</v>
      </c>
      <c r="AJ25" s="18">
        <v>0.33</v>
      </c>
      <c r="AK25" s="18">
        <v>0.33</v>
      </c>
      <c r="AL25" s="4"/>
      <c r="AM25" s="4"/>
      <c r="AN25" s="4"/>
      <c r="AO25" s="4"/>
    </row>
    <row r="26" spans="1:41" ht="15.75" x14ac:dyDescent="0.25">
      <c r="A26" s="11"/>
      <c r="B26" s="80">
        <v>517</v>
      </c>
      <c r="C26" s="26" t="s">
        <v>173</v>
      </c>
      <c r="D26" s="25"/>
      <c r="E26" s="25">
        <v>470</v>
      </c>
      <c r="F26" s="25"/>
      <c r="G26" s="25">
        <v>470</v>
      </c>
      <c r="H26" s="25">
        <v>5.23</v>
      </c>
      <c r="I26" s="25">
        <v>5.23</v>
      </c>
      <c r="J26" s="25">
        <v>1.74</v>
      </c>
      <c r="K26" s="25">
        <v>1.74</v>
      </c>
      <c r="L26" s="25">
        <v>20</v>
      </c>
      <c r="M26" s="25">
        <v>20</v>
      </c>
      <c r="N26" s="104">
        <v>150</v>
      </c>
      <c r="O26" s="104">
        <v>150</v>
      </c>
      <c r="P26" s="11">
        <v>0.06</v>
      </c>
      <c r="Q26" s="11">
        <v>0.06</v>
      </c>
      <c r="R26" s="11"/>
      <c r="S26" s="11"/>
      <c r="T26" s="11"/>
      <c r="U26" s="11"/>
      <c r="V26" s="11"/>
      <c r="W26" s="11"/>
      <c r="X26" s="11">
        <v>4</v>
      </c>
      <c r="Y26" s="11">
        <v>4</v>
      </c>
      <c r="Z26" s="11">
        <v>70</v>
      </c>
      <c r="AA26" s="11">
        <v>70</v>
      </c>
      <c r="AB26" s="11">
        <v>140</v>
      </c>
      <c r="AC26" s="11">
        <v>140</v>
      </c>
      <c r="AD26" s="11">
        <v>96</v>
      </c>
      <c r="AE26" s="11">
        <v>96</v>
      </c>
      <c r="AF26" s="11">
        <v>135</v>
      </c>
      <c r="AG26" s="11">
        <v>135</v>
      </c>
      <c r="AH26" s="11">
        <v>17.2</v>
      </c>
      <c r="AI26" s="11">
        <v>26.2</v>
      </c>
      <c r="AJ26" s="11">
        <v>0.17</v>
      </c>
      <c r="AK26" s="11">
        <v>0.17</v>
      </c>
      <c r="AL26" s="144">
        <v>2E-3</v>
      </c>
      <c r="AM26" s="144">
        <v>2E-3</v>
      </c>
      <c r="AN26" s="11">
        <v>0.5</v>
      </c>
      <c r="AO26" s="11">
        <v>0.5</v>
      </c>
    </row>
    <row r="27" spans="1:41" ht="15.75" x14ac:dyDescent="0.25">
      <c r="A27" s="11"/>
      <c r="B27" s="80"/>
      <c r="C27" s="25" t="s">
        <v>172</v>
      </c>
      <c r="D27" s="25"/>
      <c r="E27" s="27"/>
      <c r="F27" s="25"/>
      <c r="G27" s="27"/>
      <c r="H27" s="25"/>
      <c r="I27" s="25"/>
      <c r="J27" s="25"/>
      <c r="K27" s="25"/>
      <c r="L27" s="25"/>
      <c r="M27" s="25"/>
      <c r="N27" s="104">
        <f>SUM(N5:N26)</f>
        <v>717.36</v>
      </c>
      <c r="O27" s="104">
        <f>SUM(O5:O26)</f>
        <v>804.36</v>
      </c>
      <c r="P27" s="143">
        <f>SUM(P5:P26)</f>
        <v>0.11</v>
      </c>
      <c r="Q27" s="143">
        <v>0.17</v>
      </c>
      <c r="R27" s="143">
        <f t="shared" ref="R27:AO27" si="0">SUM(R5:R26)</f>
        <v>0.42</v>
      </c>
      <c r="S27" s="143">
        <f t="shared" si="0"/>
        <v>0.48</v>
      </c>
      <c r="T27" s="143">
        <f t="shared" si="0"/>
        <v>3</v>
      </c>
      <c r="U27" s="143">
        <f t="shared" si="0"/>
        <v>3.1</v>
      </c>
      <c r="V27" s="143">
        <f t="shared" si="0"/>
        <v>0.03</v>
      </c>
      <c r="W27" s="143">
        <f t="shared" si="0"/>
        <v>0.03</v>
      </c>
      <c r="X27" s="143">
        <f t="shared" si="0"/>
        <v>18</v>
      </c>
      <c r="Y27" s="143">
        <f t="shared" si="0"/>
        <v>21.1</v>
      </c>
      <c r="Z27" s="143">
        <f t="shared" si="0"/>
        <v>210.5</v>
      </c>
      <c r="AA27" s="143">
        <f t="shared" si="0"/>
        <v>270.5</v>
      </c>
      <c r="AB27" s="143">
        <f t="shared" si="0"/>
        <v>330.3</v>
      </c>
      <c r="AC27" s="143">
        <f t="shared" si="0"/>
        <v>360.3</v>
      </c>
      <c r="AD27" s="143">
        <f t="shared" si="0"/>
        <v>324.68</v>
      </c>
      <c r="AE27" s="143">
        <f t="shared" si="0"/>
        <v>355.68</v>
      </c>
      <c r="AF27" s="143">
        <f t="shared" si="0"/>
        <v>306.58000000000004</v>
      </c>
      <c r="AG27" s="143">
        <f t="shared" si="0"/>
        <v>336.58000000000004</v>
      </c>
      <c r="AH27" s="143">
        <f t="shared" si="0"/>
        <v>68.64</v>
      </c>
      <c r="AI27" s="143">
        <f t="shared" si="0"/>
        <v>83.64</v>
      </c>
      <c r="AJ27" s="143">
        <f t="shared" si="0"/>
        <v>1.3699999999999999</v>
      </c>
      <c r="AK27" s="143">
        <f t="shared" si="0"/>
        <v>1.3699999999999999</v>
      </c>
      <c r="AL27" s="149">
        <f t="shared" si="0"/>
        <v>9.0000000000000011E-3</v>
      </c>
      <c r="AM27" s="149">
        <f t="shared" si="0"/>
        <v>1.4999999999999999E-2</v>
      </c>
      <c r="AN27" s="143">
        <f t="shared" si="0"/>
        <v>0.9</v>
      </c>
      <c r="AO27" s="143">
        <f t="shared" si="0"/>
        <v>1.2</v>
      </c>
    </row>
    <row r="28" spans="1:41" ht="15.75" x14ac:dyDescent="0.25">
      <c r="A28" s="11"/>
      <c r="B28" s="80"/>
      <c r="C28" s="14" t="s">
        <v>29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22"/>
      <c r="AM28" s="122"/>
      <c r="AN28" s="122"/>
      <c r="AO28" s="122"/>
    </row>
    <row r="29" spans="1:41" ht="15.75" x14ac:dyDescent="0.25">
      <c r="A29" s="11"/>
      <c r="B29" s="80">
        <v>76</v>
      </c>
      <c r="C29" s="17" t="s">
        <v>104</v>
      </c>
      <c r="D29" s="11"/>
      <c r="E29" s="17"/>
      <c r="F29" s="11"/>
      <c r="G29" s="17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4"/>
      <c r="AM29" s="4"/>
      <c r="AN29" s="4"/>
      <c r="AO29" s="4"/>
    </row>
    <row r="30" spans="1:41" ht="15.75" x14ac:dyDescent="0.25">
      <c r="A30" s="11"/>
      <c r="B30" s="80"/>
      <c r="C30" s="73" t="s">
        <v>63</v>
      </c>
      <c r="D30" s="11">
        <v>46</v>
      </c>
      <c r="E30" s="11">
        <v>40</v>
      </c>
      <c r="F30" s="11">
        <v>57</v>
      </c>
      <c r="G30" s="11">
        <v>45</v>
      </c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4"/>
      <c r="AM30" s="4"/>
      <c r="AN30" s="4"/>
      <c r="AO30" s="4"/>
    </row>
    <row r="31" spans="1:41" ht="15.75" x14ac:dyDescent="0.25">
      <c r="A31" s="11"/>
      <c r="B31" s="80"/>
      <c r="C31" s="11" t="s">
        <v>90</v>
      </c>
      <c r="D31" s="11">
        <v>22</v>
      </c>
      <c r="E31" s="11">
        <v>16</v>
      </c>
      <c r="F31" s="11">
        <v>27</v>
      </c>
      <c r="G31" s="11">
        <v>20</v>
      </c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4"/>
      <c r="AM31" s="4"/>
      <c r="AN31" s="4"/>
      <c r="AO31" s="4"/>
    </row>
    <row r="32" spans="1:41" ht="15.75" x14ac:dyDescent="0.25">
      <c r="A32" s="11"/>
      <c r="B32" s="80"/>
      <c r="C32" s="11" t="s">
        <v>62</v>
      </c>
      <c r="D32" s="11">
        <v>20</v>
      </c>
      <c r="E32" s="11">
        <v>16</v>
      </c>
      <c r="F32" s="11">
        <v>25</v>
      </c>
      <c r="G32" s="11">
        <v>20</v>
      </c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4"/>
      <c r="AM32" s="4"/>
      <c r="AN32" s="4"/>
      <c r="AO32" s="4"/>
    </row>
    <row r="33" spans="1:41" ht="15.75" x14ac:dyDescent="0.25">
      <c r="A33" s="11"/>
      <c r="B33" s="80"/>
      <c r="C33" s="11" t="s">
        <v>64</v>
      </c>
      <c r="D33" s="11">
        <v>20</v>
      </c>
      <c r="E33" s="11">
        <v>16</v>
      </c>
      <c r="F33" s="11">
        <v>25</v>
      </c>
      <c r="G33" s="11">
        <v>20</v>
      </c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4"/>
      <c r="AM33" s="4"/>
      <c r="AN33" s="4"/>
      <c r="AO33" s="4"/>
    </row>
    <row r="34" spans="1:41" ht="15.75" x14ac:dyDescent="0.25">
      <c r="A34" s="11"/>
      <c r="B34" s="80"/>
      <c r="C34" s="11" t="s">
        <v>56</v>
      </c>
      <c r="D34" s="11">
        <v>5</v>
      </c>
      <c r="E34" s="11">
        <v>5</v>
      </c>
      <c r="F34" s="11">
        <v>6</v>
      </c>
      <c r="G34" s="11">
        <v>6</v>
      </c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4"/>
      <c r="AM34" s="4"/>
      <c r="AN34" s="4"/>
      <c r="AO34" s="4"/>
    </row>
    <row r="35" spans="1:41" ht="15.75" x14ac:dyDescent="0.25">
      <c r="A35" s="11"/>
      <c r="B35" s="80"/>
      <c r="C35" s="18" t="s">
        <v>26</v>
      </c>
      <c r="D35" s="19">
        <v>1</v>
      </c>
      <c r="E35" s="19">
        <v>1</v>
      </c>
      <c r="F35" s="19">
        <v>1</v>
      </c>
      <c r="G35" s="19">
        <v>1</v>
      </c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4"/>
      <c r="AM35" s="4"/>
      <c r="AN35" s="4"/>
      <c r="AO35" s="4"/>
    </row>
    <row r="36" spans="1:41" ht="14.25" customHeight="1" x14ac:dyDescent="0.25">
      <c r="A36" s="11"/>
      <c r="B36" s="80"/>
      <c r="C36" s="74" t="s">
        <v>97</v>
      </c>
      <c r="D36" s="19"/>
      <c r="E36" s="19">
        <v>80</v>
      </c>
      <c r="F36" s="19"/>
      <c r="G36" s="19">
        <v>100</v>
      </c>
      <c r="H36" s="19">
        <v>2</v>
      </c>
      <c r="I36" s="19">
        <v>2.1</v>
      </c>
      <c r="J36" s="19">
        <v>6</v>
      </c>
      <c r="K36" s="19">
        <v>9</v>
      </c>
      <c r="L36" s="19">
        <v>12</v>
      </c>
      <c r="M36" s="19">
        <v>15</v>
      </c>
      <c r="N36" s="19">
        <v>96</v>
      </c>
      <c r="O36" s="19">
        <v>124</v>
      </c>
      <c r="P36" s="19">
        <v>0.05</v>
      </c>
      <c r="Q36" s="19">
        <v>0.06</v>
      </c>
      <c r="R36" s="19"/>
      <c r="S36" s="19"/>
      <c r="T36" s="19">
        <v>2</v>
      </c>
      <c r="U36" s="19">
        <v>2.0499999999999998</v>
      </c>
      <c r="V36" s="19"/>
      <c r="W36" s="19"/>
      <c r="X36" s="19"/>
      <c r="Y36" s="19"/>
      <c r="Z36" s="19">
        <v>60</v>
      </c>
      <c r="AA36" s="19">
        <v>80</v>
      </c>
      <c r="AB36" s="19">
        <v>80</v>
      </c>
      <c r="AC36" s="19">
        <v>90</v>
      </c>
      <c r="AD36" s="19">
        <v>23</v>
      </c>
      <c r="AE36" s="19">
        <v>25</v>
      </c>
      <c r="AF36" s="19">
        <v>40</v>
      </c>
      <c r="AG36" s="19">
        <v>50</v>
      </c>
      <c r="AH36" s="19"/>
      <c r="AI36" s="19"/>
      <c r="AJ36" s="19">
        <v>0.8</v>
      </c>
      <c r="AK36" s="19">
        <v>1</v>
      </c>
      <c r="AL36" s="4"/>
      <c r="AM36" s="4"/>
      <c r="AN36" s="4"/>
      <c r="AO36" s="4"/>
    </row>
    <row r="37" spans="1:41" ht="31.5" x14ac:dyDescent="0.25">
      <c r="A37" s="11"/>
      <c r="B37" s="92">
        <v>153</v>
      </c>
      <c r="C37" s="16" t="s">
        <v>75</v>
      </c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4"/>
      <c r="AM37" s="4"/>
      <c r="AN37" s="4"/>
      <c r="AO37" s="4"/>
    </row>
    <row r="38" spans="1:41" ht="31.5" x14ac:dyDescent="0.25">
      <c r="A38" s="11"/>
      <c r="C38" s="73" t="s">
        <v>76</v>
      </c>
      <c r="D38" s="11">
        <v>40</v>
      </c>
      <c r="E38" s="11">
        <v>40</v>
      </c>
      <c r="F38" s="11">
        <v>40</v>
      </c>
      <c r="G38" s="11">
        <v>40</v>
      </c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4"/>
      <c r="AM38" s="4"/>
      <c r="AN38" s="4"/>
      <c r="AO38" s="4"/>
    </row>
    <row r="39" spans="1:41" ht="15.75" x14ac:dyDescent="0.25">
      <c r="A39" s="11"/>
      <c r="B39" s="80"/>
      <c r="C39" s="11" t="s">
        <v>10</v>
      </c>
      <c r="D39" s="11">
        <v>80</v>
      </c>
      <c r="E39" s="11">
        <v>60</v>
      </c>
      <c r="F39" s="11">
        <v>100</v>
      </c>
      <c r="G39" s="11">
        <v>70</v>
      </c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4"/>
      <c r="AM39" s="4"/>
      <c r="AN39" s="4"/>
      <c r="AO39" s="4"/>
    </row>
    <row r="40" spans="1:41" ht="15.75" x14ac:dyDescent="0.25">
      <c r="A40" s="11"/>
      <c r="B40" s="80"/>
      <c r="C40" s="11" t="s">
        <v>11</v>
      </c>
      <c r="D40" s="11">
        <v>16</v>
      </c>
      <c r="E40" s="11">
        <v>13</v>
      </c>
      <c r="F40" s="11">
        <v>20</v>
      </c>
      <c r="G40" s="11">
        <v>16</v>
      </c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4"/>
      <c r="AM40" s="4"/>
      <c r="AN40" s="4"/>
      <c r="AO40" s="4"/>
    </row>
    <row r="41" spans="1:41" ht="15.75" x14ac:dyDescent="0.25">
      <c r="A41" s="11"/>
      <c r="B41" s="80"/>
      <c r="C41" s="11" t="s">
        <v>23</v>
      </c>
      <c r="D41" s="11">
        <v>8</v>
      </c>
      <c r="E41" s="11">
        <v>6</v>
      </c>
      <c r="F41" s="11">
        <v>10</v>
      </c>
      <c r="G41" s="11">
        <v>8</v>
      </c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4"/>
      <c r="AM41" s="4"/>
      <c r="AN41" s="4"/>
      <c r="AO41" s="4"/>
    </row>
    <row r="42" spans="1:41" ht="15.75" x14ac:dyDescent="0.25">
      <c r="A42" s="11"/>
      <c r="B42" s="80"/>
      <c r="C42" s="11" t="s">
        <v>18</v>
      </c>
      <c r="D42" s="11">
        <v>4</v>
      </c>
      <c r="E42" s="11">
        <v>4</v>
      </c>
      <c r="F42" s="11">
        <v>5</v>
      </c>
      <c r="G42" s="11">
        <v>5</v>
      </c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4"/>
      <c r="AM42" s="4"/>
      <c r="AN42" s="4"/>
      <c r="AO42" s="4"/>
    </row>
    <row r="43" spans="1:41" ht="15.75" x14ac:dyDescent="0.25">
      <c r="A43" s="11"/>
      <c r="B43" s="80"/>
      <c r="C43" s="11" t="s">
        <v>26</v>
      </c>
      <c r="D43" s="11">
        <v>1</v>
      </c>
      <c r="E43" s="11">
        <v>1</v>
      </c>
      <c r="F43" s="11">
        <v>1</v>
      </c>
      <c r="G43" s="11">
        <v>1</v>
      </c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4"/>
      <c r="AM43" s="4"/>
      <c r="AN43" s="4"/>
      <c r="AO43" s="4"/>
    </row>
    <row r="44" spans="1:41" ht="15.75" x14ac:dyDescent="0.25">
      <c r="A44" s="11"/>
      <c r="B44" s="80"/>
      <c r="C44" s="11" t="s">
        <v>9</v>
      </c>
      <c r="D44" s="11">
        <v>4</v>
      </c>
      <c r="E44" s="11">
        <v>4</v>
      </c>
      <c r="F44" s="11">
        <v>4</v>
      </c>
      <c r="G44" s="11">
        <v>4</v>
      </c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4"/>
      <c r="AM44" s="4"/>
      <c r="AN44" s="4"/>
      <c r="AO44" s="4"/>
    </row>
    <row r="45" spans="1:41" ht="15.75" x14ac:dyDescent="0.25">
      <c r="A45" s="11"/>
      <c r="B45" s="80"/>
      <c r="C45" s="11" t="s">
        <v>77</v>
      </c>
      <c r="D45" s="11">
        <v>3</v>
      </c>
      <c r="E45" s="11">
        <v>2</v>
      </c>
      <c r="F45" s="11">
        <v>3</v>
      </c>
      <c r="G45" s="11">
        <v>2</v>
      </c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4"/>
      <c r="AM45" s="4"/>
      <c r="AN45" s="4"/>
      <c r="AO45" s="4"/>
    </row>
    <row r="46" spans="1:41" ht="15.75" x14ac:dyDescent="0.25">
      <c r="A46" s="11"/>
      <c r="B46" s="80"/>
      <c r="C46" s="11" t="s">
        <v>20</v>
      </c>
      <c r="D46" s="11">
        <v>160</v>
      </c>
      <c r="E46" s="11">
        <v>160</v>
      </c>
      <c r="F46" s="11">
        <v>200</v>
      </c>
      <c r="G46" s="11">
        <v>200</v>
      </c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4"/>
      <c r="AM46" s="4"/>
      <c r="AN46" s="4"/>
      <c r="AO46" s="4"/>
    </row>
    <row r="47" spans="1:41" ht="15.75" x14ac:dyDescent="0.25">
      <c r="A47" s="11"/>
      <c r="B47" s="80"/>
      <c r="C47" s="17" t="s">
        <v>13</v>
      </c>
      <c r="D47" s="11"/>
      <c r="E47" s="17">
        <v>200</v>
      </c>
      <c r="F47" s="11"/>
      <c r="G47" s="17">
        <v>250</v>
      </c>
      <c r="H47" s="18">
        <v>6.7</v>
      </c>
      <c r="I47" s="18">
        <v>9.5</v>
      </c>
      <c r="J47" s="100">
        <v>10</v>
      </c>
      <c r="K47" s="100">
        <v>11</v>
      </c>
      <c r="L47" s="112">
        <v>35</v>
      </c>
      <c r="M47" s="18">
        <v>40</v>
      </c>
      <c r="N47" s="100">
        <v>134</v>
      </c>
      <c r="O47" s="100">
        <v>167</v>
      </c>
      <c r="P47" s="18">
        <v>0.09</v>
      </c>
      <c r="Q47" s="18">
        <v>0.1</v>
      </c>
      <c r="R47" s="18"/>
      <c r="S47" s="18"/>
      <c r="T47" s="18"/>
      <c r="U47" s="18"/>
      <c r="V47" s="18"/>
      <c r="W47" s="18"/>
      <c r="X47" s="18">
        <v>4</v>
      </c>
      <c r="Y47" s="18">
        <v>6</v>
      </c>
      <c r="Z47" s="18">
        <v>20</v>
      </c>
      <c r="AA47" s="18">
        <v>30</v>
      </c>
      <c r="AB47" s="18">
        <v>40</v>
      </c>
      <c r="AC47" s="18">
        <v>70</v>
      </c>
      <c r="AD47" s="18">
        <v>50</v>
      </c>
      <c r="AE47" s="18">
        <v>60</v>
      </c>
      <c r="AF47" s="18"/>
      <c r="AG47" s="18"/>
      <c r="AH47" s="18"/>
      <c r="AI47" s="18"/>
      <c r="AJ47" s="18">
        <v>1</v>
      </c>
      <c r="AK47" s="18">
        <v>2.6</v>
      </c>
      <c r="AL47" s="4">
        <v>1.2E-2</v>
      </c>
      <c r="AM47" s="4">
        <v>1.4999999999999999E-2</v>
      </c>
      <c r="AN47" s="4">
        <v>0.3</v>
      </c>
      <c r="AO47" s="4">
        <v>0.4</v>
      </c>
    </row>
    <row r="48" spans="1:41" ht="15.75" x14ac:dyDescent="0.25">
      <c r="A48" s="11"/>
      <c r="B48" s="80">
        <v>344</v>
      </c>
      <c r="C48" s="75" t="s">
        <v>238</v>
      </c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4"/>
      <c r="AM48" s="4"/>
      <c r="AN48" s="4"/>
      <c r="AO48" s="4"/>
    </row>
    <row r="49" spans="1:41" ht="15.75" x14ac:dyDescent="0.25">
      <c r="A49" s="11"/>
      <c r="B49" s="80"/>
      <c r="C49" s="78" t="s">
        <v>10</v>
      </c>
      <c r="D49" s="4">
        <v>140</v>
      </c>
      <c r="E49" s="4">
        <v>115</v>
      </c>
      <c r="F49" s="4">
        <v>160</v>
      </c>
      <c r="G49" s="4">
        <v>130</v>
      </c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4"/>
      <c r="AM49" s="4"/>
      <c r="AN49" s="4"/>
      <c r="AO49" s="4"/>
    </row>
    <row r="50" spans="1:41" ht="15.75" x14ac:dyDescent="0.25">
      <c r="A50" s="11"/>
      <c r="B50" s="80"/>
      <c r="C50" s="78" t="s">
        <v>119</v>
      </c>
      <c r="D50" s="4">
        <v>85</v>
      </c>
      <c r="E50" s="4">
        <v>67</v>
      </c>
      <c r="F50" s="4">
        <v>88</v>
      </c>
      <c r="G50" s="4">
        <v>70</v>
      </c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4"/>
      <c r="AM50" s="4"/>
      <c r="AN50" s="4"/>
      <c r="AO50" s="4"/>
    </row>
    <row r="51" spans="1:41" ht="15.75" x14ac:dyDescent="0.25">
      <c r="A51" s="11"/>
      <c r="B51" s="80"/>
      <c r="C51" s="78" t="s">
        <v>23</v>
      </c>
      <c r="D51" s="4">
        <v>14</v>
      </c>
      <c r="E51" s="4">
        <v>12</v>
      </c>
      <c r="F51" s="4">
        <v>14</v>
      </c>
      <c r="G51" s="4">
        <v>12</v>
      </c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4"/>
      <c r="AM51" s="4"/>
      <c r="AN51" s="4"/>
      <c r="AO51" s="4"/>
    </row>
    <row r="52" spans="1:41" ht="15.75" x14ac:dyDescent="0.25">
      <c r="A52" s="11"/>
      <c r="B52" s="80"/>
      <c r="C52" s="78" t="s">
        <v>11</v>
      </c>
      <c r="D52" s="4">
        <v>18</v>
      </c>
      <c r="E52" s="4">
        <v>13</v>
      </c>
      <c r="F52" s="4">
        <v>18</v>
      </c>
      <c r="G52" s="4">
        <v>13</v>
      </c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4"/>
      <c r="AM52" s="4"/>
      <c r="AN52" s="4"/>
      <c r="AO52" s="4"/>
    </row>
    <row r="53" spans="1:41" ht="15.75" x14ac:dyDescent="0.25">
      <c r="A53" s="11"/>
      <c r="B53" s="80"/>
      <c r="C53" s="78" t="s">
        <v>120</v>
      </c>
      <c r="D53" s="4">
        <v>6</v>
      </c>
      <c r="E53" s="4">
        <v>6</v>
      </c>
      <c r="F53" s="4">
        <v>6</v>
      </c>
      <c r="G53" s="4">
        <v>6</v>
      </c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4"/>
      <c r="AM53" s="4"/>
      <c r="AN53" s="4"/>
      <c r="AO53" s="4"/>
    </row>
    <row r="54" spans="1:41" ht="15.75" x14ac:dyDescent="0.25">
      <c r="A54" s="11"/>
      <c r="B54" s="80"/>
      <c r="C54" s="78" t="s">
        <v>21</v>
      </c>
      <c r="D54" s="4">
        <v>5</v>
      </c>
      <c r="E54" s="4">
        <v>5</v>
      </c>
      <c r="F54" s="4">
        <v>5</v>
      </c>
      <c r="G54" s="4">
        <v>5</v>
      </c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4"/>
      <c r="AM54" s="4"/>
      <c r="AN54" s="4"/>
      <c r="AO54" s="4"/>
    </row>
    <row r="55" spans="1:41" s="81" customFormat="1" ht="15.75" x14ac:dyDescent="0.25">
      <c r="A55" s="80"/>
      <c r="B55" s="80"/>
      <c r="C55" s="78" t="s">
        <v>26</v>
      </c>
      <c r="D55" s="4">
        <v>1</v>
      </c>
      <c r="E55" s="4">
        <v>1</v>
      </c>
      <c r="F55" s="4">
        <v>2</v>
      </c>
      <c r="G55" s="4">
        <v>2</v>
      </c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129"/>
      <c r="AM55" s="129"/>
      <c r="AN55" s="129"/>
      <c r="AO55" s="129"/>
    </row>
    <row r="56" spans="1:41" s="81" customFormat="1" ht="15.75" x14ac:dyDescent="0.25">
      <c r="A56" s="80"/>
      <c r="B56" s="80"/>
      <c r="C56" s="78" t="s">
        <v>9</v>
      </c>
      <c r="D56" s="4">
        <v>10</v>
      </c>
      <c r="E56" s="4">
        <v>10</v>
      </c>
      <c r="F56" s="4">
        <v>10</v>
      </c>
      <c r="G56" s="4">
        <v>10</v>
      </c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129"/>
      <c r="AM56" s="129"/>
      <c r="AN56" s="129"/>
      <c r="AO56" s="129"/>
    </row>
    <row r="57" spans="1:41" ht="15.75" x14ac:dyDescent="0.25">
      <c r="A57" s="11"/>
      <c r="B57" s="80"/>
      <c r="C57" s="17" t="s">
        <v>85</v>
      </c>
      <c r="D57" s="11"/>
      <c r="E57" s="17">
        <v>180</v>
      </c>
      <c r="F57" s="17"/>
      <c r="G57" s="17">
        <v>200</v>
      </c>
      <c r="H57" s="11">
        <v>8</v>
      </c>
      <c r="I57" s="11">
        <v>9</v>
      </c>
      <c r="J57" s="11">
        <v>7</v>
      </c>
      <c r="K57" s="11">
        <v>9</v>
      </c>
      <c r="L57" s="11">
        <v>25</v>
      </c>
      <c r="M57" s="11">
        <v>40</v>
      </c>
      <c r="N57" s="11">
        <v>305</v>
      </c>
      <c r="O57" s="11">
        <v>377</v>
      </c>
      <c r="P57" s="11">
        <v>0.22</v>
      </c>
      <c r="Q57" s="11">
        <v>0.28000000000000003</v>
      </c>
      <c r="R57" s="11">
        <v>0.56000000000000005</v>
      </c>
      <c r="S57" s="11">
        <v>0.64</v>
      </c>
      <c r="T57" s="11"/>
      <c r="U57" s="11"/>
      <c r="V57" s="11"/>
      <c r="W57" s="11"/>
      <c r="X57" s="11"/>
      <c r="Y57" s="11"/>
      <c r="Z57" s="11"/>
      <c r="AA57" s="11"/>
      <c r="AB57" s="11">
        <v>0.8</v>
      </c>
      <c r="AC57" s="11">
        <v>0.8</v>
      </c>
      <c r="AD57" s="11"/>
      <c r="AE57" s="11"/>
      <c r="AF57" s="11">
        <v>80</v>
      </c>
      <c r="AG57" s="11">
        <v>90</v>
      </c>
      <c r="AH57" s="11"/>
      <c r="AI57" s="11"/>
      <c r="AJ57" s="11"/>
      <c r="AK57" s="11"/>
      <c r="AL57" s="4"/>
      <c r="AM57" s="4"/>
      <c r="AN57" s="4"/>
      <c r="AO57" s="4"/>
    </row>
    <row r="58" spans="1:41" ht="15.75" x14ac:dyDescent="0.25">
      <c r="A58" s="11"/>
      <c r="B58" s="80"/>
      <c r="C58" s="17" t="s">
        <v>239</v>
      </c>
      <c r="D58" s="11"/>
      <c r="E58" s="17"/>
      <c r="F58" s="17"/>
      <c r="G58" s="17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4"/>
      <c r="AM58" s="4"/>
      <c r="AN58" s="4"/>
      <c r="AO58" s="4"/>
    </row>
    <row r="59" spans="1:41" ht="15.75" x14ac:dyDescent="0.25">
      <c r="A59" s="11"/>
      <c r="B59" s="80"/>
      <c r="C59" s="78" t="s">
        <v>123</v>
      </c>
      <c r="D59" s="4">
        <v>100</v>
      </c>
      <c r="E59" s="4">
        <v>80</v>
      </c>
      <c r="F59" s="4">
        <v>120</v>
      </c>
      <c r="G59" s="4">
        <v>100</v>
      </c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4"/>
      <c r="AM59" s="4"/>
      <c r="AN59" s="4"/>
      <c r="AO59" s="4"/>
    </row>
    <row r="60" spans="1:41" ht="15.75" x14ac:dyDescent="0.25">
      <c r="A60" s="11"/>
      <c r="B60" s="80"/>
      <c r="C60" s="22" t="s">
        <v>23</v>
      </c>
      <c r="D60" s="11">
        <v>12</v>
      </c>
      <c r="E60" s="22">
        <v>10</v>
      </c>
      <c r="F60" s="22">
        <v>15</v>
      </c>
      <c r="G60" s="22">
        <v>12</v>
      </c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4"/>
      <c r="AM60" s="4"/>
      <c r="AN60" s="4"/>
      <c r="AO60" s="4"/>
    </row>
    <row r="61" spans="1:41" ht="15.75" x14ac:dyDescent="0.25">
      <c r="A61" s="11"/>
      <c r="B61" s="80"/>
      <c r="C61" s="22" t="s">
        <v>11</v>
      </c>
      <c r="D61" s="11">
        <v>12</v>
      </c>
      <c r="E61" s="22">
        <v>10</v>
      </c>
      <c r="F61" s="22">
        <v>15</v>
      </c>
      <c r="G61" s="22">
        <v>12</v>
      </c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4"/>
      <c r="AM61" s="4"/>
      <c r="AN61" s="4"/>
      <c r="AO61" s="4"/>
    </row>
    <row r="62" spans="1:41" ht="15.75" x14ac:dyDescent="0.25">
      <c r="A62" s="11"/>
      <c r="B62" s="80"/>
      <c r="C62" s="17" t="s">
        <v>13</v>
      </c>
      <c r="D62" s="11"/>
      <c r="E62" s="17">
        <v>80</v>
      </c>
      <c r="F62" s="17"/>
      <c r="G62" s="17">
        <v>100</v>
      </c>
      <c r="H62" s="11">
        <v>7</v>
      </c>
      <c r="I62" s="11">
        <v>9</v>
      </c>
      <c r="J62" s="11">
        <v>8</v>
      </c>
      <c r="K62" s="11">
        <v>9</v>
      </c>
      <c r="L62" s="11">
        <v>20</v>
      </c>
      <c r="M62" s="11">
        <v>25</v>
      </c>
      <c r="N62" s="11">
        <v>150</v>
      </c>
      <c r="O62" s="11">
        <v>185</v>
      </c>
      <c r="P62" s="11"/>
      <c r="Q62" s="11"/>
      <c r="R62" s="11"/>
      <c r="S62" s="11"/>
      <c r="T62" s="11"/>
      <c r="U62" s="11"/>
      <c r="V62" s="11">
        <v>0.04</v>
      </c>
      <c r="W62" s="11">
        <v>0.04</v>
      </c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4"/>
      <c r="AM62" s="4"/>
      <c r="AN62" s="4"/>
      <c r="AO62" s="4"/>
    </row>
    <row r="63" spans="1:41" ht="15.75" x14ac:dyDescent="0.25">
      <c r="A63" s="11"/>
      <c r="B63" s="80">
        <v>518</v>
      </c>
      <c r="C63" s="50" t="s">
        <v>156</v>
      </c>
      <c r="D63" s="39"/>
      <c r="E63" s="50">
        <v>250</v>
      </c>
      <c r="F63" s="39"/>
      <c r="G63" s="50">
        <v>250</v>
      </c>
      <c r="H63" s="39">
        <v>0.99</v>
      </c>
      <c r="I63" s="39">
        <v>0.99</v>
      </c>
      <c r="J63" s="39"/>
      <c r="K63" s="39"/>
      <c r="L63" s="39">
        <v>30</v>
      </c>
      <c r="M63" s="39">
        <v>30</v>
      </c>
      <c r="N63" s="39">
        <v>84.36</v>
      </c>
      <c r="O63" s="39">
        <v>84.36</v>
      </c>
      <c r="P63" s="39">
        <v>0.02</v>
      </c>
      <c r="Q63" s="39">
        <v>0.02</v>
      </c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>
        <v>0.19</v>
      </c>
      <c r="AC63" s="39">
        <v>0.19</v>
      </c>
      <c r="AD63" s="39">
        <v>30</v>
      </c>
      <c r="AE63" s="39">
        <v>30</v>
      </c>
      <c r="AF63" s="39">
        <v>13.98</v>
      </c>
      <c r="AG63" s="39">
        <v>13.98</v>
      </c>
      <c r="AH63" s="39"/>
      <c r="AI63" s="39"/>
      <c r="AJ63" s="39"/>
      <c r="AK63" s="39"/>
      <c r="AL63" s="11"/>
      <c r="AM63" s="11"/>
      <c r="AN63" s="11"/>
      <c r="AO63" s="11"/>
    </row>
    <row r="64" spans="1:41" ht="15.75" x14ac:dyDescent="0.25">
      <c r="A64" s="11"/>
      <c r="B64" s="86">
        <v>108</v>
      </c>
      <c r="C64" s="17" t="s">
        <v>112</v>
      </c>
      <c r="D64" s="11"/>
      <c r="E64" s="17"/>
      <c r="F64" s="11"/>
      <c r="G64" s="17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4"/>
      <c r="AM64" s="4"/>
      <c r="AN64" s="4"/>
      <c r="AO64" s="4"/>
    </row>
    <row r="65" spans="1:59" ht="15.75" x14ac:dyDescent="0.25">
      <c r="A65" s="11"/>
      <c r="B65" s="86"/>
      <c r="C65" s="17" t="s">
        <v>85</v>
      </c>
      <c r="D65" s="11">
        <v>60</v>
      </c>
      <c r="E65" s="17">
        <v>60</v>
      </c>
      <c r="F65" s="11">
        <v>60</v>
      </c>
      <c r="G65" s="17">
        <v>60</v>
      </c>
      <c r="H65" s="18">
        <v>2.2999999999999998</v>
      </c>
      <c r="I65" s="18">
        <v>2.2999999999999998</v>
      </c>
      <c r="J65" s="18">
        <v>0.24</v>
      </c>
      <c r="K65" s="18">
        <v>0.24</v>
      </c>
      <c r="L65" s="18">
        <v>14.8</v>
      </c>
      <c r="M65" s="18">
        <v>14.8</v>
      </c>
      <c r="N65" s="18">
        <v>71</v>
      </c>
      <c r="O65" s="18">
        <v>71</v>
      </c>
      <c r="P65" s="18">
        <v>0.06</v>
      </c>
      <c r="Q65" s="18">
        <v>0.06</v>
      </c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>
        <v>0.6</v>
      </c>
      <c r="AC65" s="18">
        <v>0.6</v>
      </c>
      <c r="AD65" s="18">
        <v>12</v>
      </c>
      <c r="AE65" s="18">
        <v>12</v>
      </c>
      <c r="AF65" s="18">
        <v>39</v>
      </c>
      <c r="AG65" s="18">
        <v>39</v>
      </c>
      <c r="AH65" s="18">
        <v>8.4</v>
      </c>
      <c r="AI65" s="18">
        <v>8.4</v>
      </c>
      <c r="AJ65" s="18">
        <v>0.6</v>
      </c>
      <c r="AK65" s="18">
        <v>0.6</v>
      </c>
      <c r="AL65" s="4"/>
      <c r="AM65" s="4"/>
      <c r="AN65" s="4"/>
      <c r="AO65" s="4"/>
    </row>
    <row r="66" spans="1:59" ht="15.75" x14ac:dyDescent="0.25">
      <c r="A66" s="11"/>
      <c r="B66" s="80">
        <v>109</v>
      </c>
      <c r="C66" s="17" t="s">
        <v>113</v>
      </c>
      <c r="D66" s="11"/>
      <c r="E66" s="17"/>
      <c r="F66" s="11"/>
      <c r="G66" s="17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4"/>
      <c r="AM66" s="4"/>
      <c r="AN66" s="4"/>
      <c r="AO66" s="4"/>
    </row>
    <row r="67" spans="1:59" ht="15.75" x14ac:dyDescent="0.25">
      <c r="A67" s="11"/>
      <c r="B67" s="80"/>
      <c r="C67" s="17" t="s">
        <v>85</v>
      </c>
      <c r="D67" s="11">
        <v>60</v>
      </c>
      <c r="E67" s="17">
        <v>60</v>
      </c>
      <c r="F67" s="11">
        <v>60</v>
      </c>
      <c r="G67" s="17">
        <v>60</v>
      </c>
      <c r="H67" s="18">
        <v>4</v>
      </c>
      <c r="I67" s="18">
        <v>4</v>
      </c>
      <c r="J67" s="18">
        <v>0.7</v>
      </c>
      <c r="K67" s="18">
        <v>0.7</v>
      </c>
      <c r="L67" s="18">
        <v>20</v>
      </c>
      <c r="M67" s="18">
        <v>20</v>
      </c>
      <c r="N67" s="18">
        <v>104</v>
      </c>
      <c r="O67" s="18">
        <v>104</v>
      </c>
      <c r="P67" s="18">
        <v>0.05</v>
      </c>
      <c r="Q67" s="18">
        <v>0.05</v>
      </c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>
        <v>10.5</v>
      </c>
      <c r="AE67" s="18">
        <v>10.5</v>
      </c>
      <c r="AF67" s="18"/>
      <c r="AG67" s="18"/>
      <c r="AH67" s="18">
        <v>14</v>
      </c>
      <c r="AI67" s="18">
        <v>14</v>
      </c>
      <c r="AJ67" s="18">
        <v>1.2</v>
      </c>
      <c r="AK67" s="18">
        <v>1.2</v>
      </c>
      <c r="AL67" s="4"/>
      <c r="AM67" s="4"/>
      <c r="AN67" s="4"/>
      <c r="AO67" s="4"/>
    </row>
    <row r="68" spans="1:59" ht="15.75" x14ac:dyDescent="0.25">
      <c r="A68" s="11"/>
      <c r="B68" s="80"/>
      <c r="C68" s="17"/>
      <c r="D68" s="11"/>
      <c r="E68" s="17"/>
      <c r="F68" s="11"/>
      <c r="G68" s="17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4"/>
      <c r="AM68" s="4"/>
      <c r="AN68" s="4"/>
      <c r="AO68" s="4"/>
    </row>
    <row r="69" spans="1:59" ht="15.75" x14ac:dyDescent="0.25">
      <c r="A69" s="11"/>
      <c r="B69" s="80"/>
      <c r="C69" s="17" t="s">
        <v>172</v>
      </c>
      <c r="D69" s="11"/>
      <c r="E69" s="17"/>
      <c r="F69" s="11"/>
      <c r="G69" s="17"/>
      <c r="H69" s="18"/>
      <c r="I69" s="18"/>
      <c r="J69" s="18"/>
      <c r="K69" s="18"/>
      <c r="L69" s="18"/>
      <c r="M69" s="18"/>
      <c r="N69" s="100">
        <f>SUM(N32:N67)</f>
        <v>944.36</v>
      </c>
      <c r="O69" s="100">
        <f>SUM(O32:O67)</f>
        <v>1112.3600000000001</v>
      </c>
      <c r="P69" s="18">
        <f t="shared" ref="P69:AO69" si="1">SUM(P32:P67)</f>
        <v>0.49</v>
      </c>
      <c r="Q69" s="18">
        <f t="shared" si="1"/>
        <v>0.57000000000000006</v>
      </c>
      <c r="R69" s="18">
        <f t="shared" si="1"/>
        <v>0.56000000000000005</v>
      </c>
      <c r="S69" s="18">
        <f t="shared" si="1"/>
        <v>0.64</v>
      </c>
      <c r="T69" s="18"/>
      <c r="U69" s="18"/>
      <c r="V69" s="18">
        <f t="shared" si="1"/>
        <v>0.04</v>
      </c>
      <c r="W69" s="18">
        <f t="shared" si="1"/>
        <v>0.04</v>
      </c>
      <c r="X69" s="100">
        <f t="shared" si="1"/>
        <v>4</v>
      </c>
      <c r="Y69" s="100">
        <f t="shared" si="1"/>
        <v>6</v>
      </c>
      <c r="Z69" s="100"/>
      <c r="AA69" s="100"/>
      <c r="AB69" s="100"/>
      <c r="AC69" s="100"/>
      <c r="AD69" s="100"/>
      <c r="AE69" s="100"/>
      <c r="AF69" s="100"/>
      <c r="AG69" s="100"/>
      <c r="AH69" s="100">
        <f t="shared" si="1"/>
        <v>22.4</v>
      </c>
      <c r="AI69" s="100">
        <f t="shared" si="1"/>
        <v>22.4</v>
      </c>
      <c r="AJ69" s="112">
        <f>SUM(AJ32:AJ67)</f>
        <v>3.5999999999999996</v>
      </c>
      <c r="AK69" s="112">
        <f t="shared" si="1"/>
        <v>5.4</v>
      </c>
      <c r="AL69" s="144">
        <f t="shared" si="1"/>
        <v>1.2E-2</v>
      </c>
      <c r="AM69" s="144">
        <f t="shared" si="1"/>
        <v>1.4999999999999999E-2</v>
      </c>
      <c r="AN69" s="112">
        <f t="shared" si="1"/>
        <v>0.3</v>
      </c>
      <c r="AO69" s="112">
        <f t="shared" si="1"/>
        <v>0.4</v>
      </c>
    </row>
    <row r="70" spans="1:59" s="6" customFormat="1" ht="15.75" x14ac:dyDescent="0.25">
      <c r="A70" s="11"/>
      <c r="B70" s="17"/>
      <c r="C70" s="83" t="s">
        <v>8</v>
      </c>
      <c r="D70" s="83"/>
      <c r="E70" s="83"/>
      <c r="F70" s="83"/>
      <c r="G70" s="83"/>
      <c r="H70" s="97">
        <f>SUM(H10:H69)</f>
        <v>54.67</v>
      </c>
      <c r="I70" s="97">
        <f t="shared" ref="I70:M70" si="2">SUM(I10:I69)</f>
        <v>63.87</v>
      </c>
      <c r="J70" s="97">
        <f t="shared" si="2"/>
        <v>55.780000000000008</v>
      </c>
      <c r="K70" s="97">
        <f t="shared" si="2"/>
        <v>66.78</v>
      </c>
      <c r="L70" s="97">
        <f t="shared" si="2"/>
        <v>234.24</v>
      </c>
      <c r="M70" s="97">
        <f t="shared" si="2"/>
        <v>267.24</v>
      </c>
      <c r="N70" s="101">
        <v>1661</v>
      </c>
      <c r="O70" s="101">
        <v>1916</v>
      </c>
      <c r="P70" s="20">
        <v>0.6</v>
      </c>
      <c r="Q70" s="20">
        <v>0.74</v>
      </c>
      <c r="R70" s="20">
        <v>1</v>
      </c>
      <c r="S70" s="20">
        <v>1.2</v>
      </c>
      <c r="T70" s="20">
        <v>5</v>
      </c>
      <c r="U70" s="20">
        <v>5.25</v>
      </c>
      <c r="V70" s="20">
        <v>7.0000000000000007E-2</v>
      </c>
      <c r="W70" s="20">
        <v>7.0000000000000007E-2</v>
      </c>
      <c r="X70" s="20">
        <v>22</v>
      </c>
      <c r="Y70" s="20">
        <v>27.1</v>
      </c>
      <c r="Z70" s="20">
        <v>290.5</v>
      </c>
      <c r="AA70" s="20">
        <v>380.5</v>
      </c>
      <c r="AB70" s="20">
        <v>452</v>
      </c>
      <c r="AC70" s="20">
        <v>522</v>
      </c>
      <c r="AD70" s="20">
        <v>450.18</v>
      </c>
      <c r="AE70" s="20">
        <v>493.18</v>
      </c>
      <c r="AF70" s="20">
        <v>479.56</v>
      </c>
      <c r="AG70" s="20">
        <v>529.55999999999995</v>
      </c>
      <c r="AH70" s="20">
        <v>91.04</v>
      </c>
      <c r="AI70" s="20">
        <v>106.04</v>
      </c>
      <c r="AJ70" s="20">
        <v>4.97</v>
      </c>
      <c r="AK70" s="20">
        <v>6.77</v>
      </c>
      <c r="AL70" s="20">
        <v>2.1000000000000001E-2</v>
      </c>
      <c r="AM70" s="20">
        <v>0.03</v>
      </c>
      <c r="AN70" s="20">
        <v>1.2</v>
      </c>
      <c r="AO70" s="20">
        <v>1.6</v>
      </c>
    </row>
    <row r="71" spans="1:59" ht="15.75" x14ac:dyDescent="0.25">
      <c r="A71" s="1"/>
      <c r="B71" s="1"/>
      <c r="C71" s="163"/>
      <c r="D71" s="209" t="s">
        <v>42</v>
      </c>
      <c r="E71" s="209"/>
      <c r="F71" s="209" t="s">
        <v>185</v>
      </c>
      <c r="G71" s="209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</row>
    <row r="72" spans="1:59" ht="15.75" x14ac:dyDescent="0.25">
      <c r="A72" s="1"/>
      <c r="B72" s="1"/>
      <c r="C72" s="164" t="s">
        <v>43</v>
      </c>
      <c r="D72" s="210">
        <f>H70</f>
        <v>54.67</v>
      </c>
      <c r="E72" s="210"/>
      <c r="F72" s="210">
        <f>I70</f>
        <v>63.87</v>
      </c>
      <c r="G72" s="210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</row>
    <row r="73" spans="1:59" ht="15.75" x14ac:dyDescent="0.25">
      <c r="A73" s="1"/>
      <c r="B73" s="1"/>
      <c r="C73" s="164" t="s">
        <v>44</v>
      </c>
      <c r="D73" s="210">
        <f>J70</f>
        <v>55.780000000000008</v>
      </c>
      <c r="E73" s="210"/>
      <c r="F73" s="210">
        <f>K70</f>
        <v>66.78</v>
      </c>
      <c r="G73" s="210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</row>
    <row r="74" spans="1:59" ht="15.75" x14ac:dyDescent="0.25">
      <c r="A74" s="1"/>
      <c r="B74" s="1"/>
      <c r="C74" s="164" t="s">
        <v>45</v>
      </c>
      <c r="D74" s="210">
        <f>L70</f>
        <v>234.24</v>
      </c>
      <c r="E74" s="210"/>
      <c r="F74" s="210">
        <f>M70</f>
        <v>267.24</v>
      </c>
      <c r="G74" s="210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</row>
    <row r="75" spans="1:59" ht="15.75" x14ac:dyDescent="0.25">
      <c r="A75" s="1"/>
      <c r="B75" s="1"/>
      <c r="C75" s="164" t="s">
        <v>46</v>
      </c>
      <c r="D75" s="210">
        <f>N70</f>
        <v>1661</v>
      </c>
      <c r="E75" s="210"/>
      <c r="F75" s="210">
        <f>O70</f>
        <v>1916</v>
      </c>
      <c r="G75" s="210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</row>
    <row r="76" spans="1:59" ht="15.75" x14ac:dyDescent="0.25">
      <c r="A76" s="1"/>
      <c r="B76" s="1"/>
      <c r="C76" s="22" t="s">
        <v>47</v>
      </c>
      <c r="D76" s="211">
        <f>P70</f>
        <v>0.6</v>
      </c>
      <c r="E76" s="211"/>
      <c r="F76" s="211">
        <f>Q70</f>
        <v>0.74</v>
      </c>
      <c r="G76" s="21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</row>
    <row r="77" spans="1:59" ht="15.75" x14ac:dyDescent="0.25">
      <c r="A77" s="1"/>
      <c r="B77" s="1"/>
      <c r="C77" s="161" t="s">
        <v>177</v>
      </c>
      <c r="D77" s="211">
        <f>R70</f>
        <v>1</v>
      </c>
      <c r="E77" s="211"/>
      <c r="F77" s="211">
        <f>S70</f>
        <v>1.2</v>
      </c>
      <c r="G77" s="21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</row>
    <row r="78" spans="1:59" ht="15.75" x14ac:dyDescent="0.25">
      <c r="A78" s="1"/>
      <c r="B78" s="1"/>
      <c r="C78" s="161" t="s">
        <v>251</v>
      </c>
      <c r="D78" s="211">
        <f>T70</f>
        <v>5</v>
      </c>
      <c r="E78" s="211"/>
      <c r="F78" s="211">
        <f>U70</f>
        <v>5.25</v>
      </c>
      <c r="G78" s="21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</row>
    <row r="79" spans="1:59" ht="15.75" x14ac:dyDescent="0.25">
      <c r="A79" s="1"/>
      <c r="B79" s="1"/>
      <c r="C79" s="161" t="s">
        <v>178</v>
      </c>
      <c r="D79" s="211">
        <f>V70</f>
        <v>7.0000000000000007E-2</v>
      </c>
      <c r="E79" s="211"/>
      <c r="F79" s="211">
        <f>W70</f>
        <v>7.0000000000000007E-2</v>
      </c>
      <c r="G79" s="21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</row>
    <row r="80" spans="1:59" ht="15.75" x14ac:dyDescent="0.25">
      <c r="A80" s="1"/>
      <c r="B80" s="1"/>
      <c r="C80" s="22" t="s">
        <v>48</v>
      </c>
      <c r="D80" s="211">
        <f>X70</f>
        <v>22</v>
      </c>
      <c r="E80" s="211"/>
      <c r="F80" s="211">
        <f>Y70</f>
        <v>27.1</v>
      </c>
      <c r="G80" s="21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</row>
    <row r="81" spans="1:59" ht="15.75" x14ac:dyDescent="0.25">
      <c r="A81" s="1"/>
      <c r="B81" s="1"/>
      <c r="C81" s="22" t="s">
        <v>254</v>
      </c>
      <c r="D81" s="211">
        <f>Z70</f>
        <v>290.5</v>
      </c>
      <c r="E81" s="211"/>
      <c r="F81" s="211">
        <f>AA70</f>
        <v>380.5</v>
      </c>
      <c r="G81" s="21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</row>
    <row r="82" spans="1:59" ht="15.75" x14ac:dyDescent="0.25">
      <c r="A82" s="1"/>
      <c r="B82" s="1"/>
      <c r="C82" s="22" t="s">
        <v>255</v>
      </c>
      <c r="D82" s="211">
        <f>AB70</f>
        <v>452</v>
      </c>
      <c r="E82" s="211"/>
      <c r="F82" s="211">
        <f>AC70</f>
        <v>522</v>
      </c>
      <c r="G82" s="21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</row>
    <row r="83" spans="1:59" ht="15.75" x14ac:dyDescent="0.25">
      <c r="A83" s="1"/>
      <c r="B83" s="1"/>
      <c r="C83" s="22" t="s">
        <v>49</v>
      </c>
      <c r="D83" s="211">
        <f>AD70</f>
        <v>450.18</v>
      </c>
      <c r="E83" s="211"/>
      <c r="F83" s="211">
        <f>AE70</f>
        <v>493.18</v>
      </c>
      <c r="G83" s="21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</row>
    <row r="84" spans="1:59" ht="15.75" x14ac:dyDescent="0.25">
      <c r="A84" s="1"/>
      <c r="B84" s="1"/>
      <c r="C84" s="22" t="s">
        <v>50</v>
      </c>
      <c r="D84" s="211">
        <f>AF70</f>
        <v>479.56</v>
      </c>
      <c r="E84" s="211"/>
      <c r="F84" s="211">
        <f>AG70</f>
        <v>529.55999999999995</v>
      </c>
      <c r="G84" s="211"/>
    </row>
    <row r="85" spans="1:59" ht="15.75" x14ac:dyDescent="0.25">
      <c r="A85" s="1"/>
      <c r="B85" s="1"/>
      <c r="C85" s="22" t="s">
        <v>51</v>
      </c>
      <c r="D85" s="211">
        <f>AH70</f>
        <v>91.04</v>
      </c>
      <c r="E85" s="211"/>
      <c r="F85" s="211">
        <f>AI70</f>
        <v>106.04</v>
      </c>
      <c r="G85" s="211"/>
    </row>
    <row r="86" spans="1:59" ht="15.75" x14ac:dyDescent="0.25">
      <c r="A86" s="1"/>
      <c r="B86" s="1"/>
      <c r="C86" s="22" t="s">
        <v>52</v>
      </c>
      <c r="D86" s="211">
        <f>AJ70</f>
        <v>4.97</v>
      </c>
      <c r="E86" s="211"/>
      <c r="F86" s="211">
        <f>AK70</f>
        <v>6.77</v>
      </c>
      <c r="G86" s="211"/>
    </row>
    <row r="87" spans="1:59" ht="15.75" x14ac:dyDescent="0.25">
      <c r="A87" s="1"/>
      <c r="B87" s="1"/>
      <c r="C87" s="22" t="s">
        <v>252</v>
      </c>
      <c r="D87" s="212">
        <f>AL70</f>
        <v>2.1000000000000001E-2</v>
      </c>
      <c r="E87" s="212"/>
      <c r="F87" s="212">
        <f>AM70</f>
        <v>0.03</v>
      </c>
      <c r="G87" s="212"/>
    </row>
    <row r="88" spans="1:59" ht="15.75" x14ac:dyDescent="0.25">
      <c r="A88" s="1"/>
      <c r="B88" s="1"/>
      <c r="C88" s="22" t="s">
        <v>253</v>
      </c>
      <c r="D88" s="211">
        <f>AN70</f>
        <v>1.2</v>
      </c>
      <c r="E88" s="211"/>
      <c r="F88" s="211">
        <f>AO70</f>
        <v>1.6</v>
      </c>
      <c r="G88" s="211"/>
    </row>
    <row r="89" spans="1:59" ht="15.75" x14ac:dyDescent="0.25">
      <c r="A89" s="1"/>
      <c r="B89" s="1"/>
      <c r="C89" s="142"/>
      <c r="D89" s="160"/>
      <c r="E89" s="160"/>
      <c r="F89" s="160"/>
      <c r="G89" s="160"/>
    </row>
    <row r="90" spans="1:59" x14ac:dyDescent="0.25">
      <c r="A90" s="1"/>
      <c r="B90" s="1" t="s">
        <v>157</v>
      </c>
      <c r="C90" s="1"/>
      <c r="D90" s="1"/>
      <c r="E90" s="1"/>
      <c r="F90" s="1"/>
      <c r="G90" s="1"/>
    </row>
  </sheetData>
  <mergeCells count="36">
    <mergeCell ref="F83:G83"/>
    <mergeCell ref="F84:G84"/>
    <mergeCell ref="D87:E87"/>
    <mergeCell ref="F87:G87"/>
    <mergeCell ref="D88:E88"/>
    <mergeCell ref="F88:G88"/>
    <mergeCell ref="D83:E83"/>
    <mergeCell ref="D84:E84"/>
    <mergeCell ref="D85:E85"/>
    <mergeCell ref="D86:E86"/>
    <mergeCell ref="F85:G85"/>
    <mergeCell ref="F86:G86"/>
    <mergeCell ref="D76:E76"/>
    <mergeCell ref="F76:G76"/>
    <mergeCell ref="D80:E80"/>
    <mergeCell ref="D81:E81"/>
    <mergeCell ref="D82:E82"/>
    <mergeCell ref="D77:E77"/>
    <mergeCell ref="D78:E78"/>
    <mergeCell ref="D79:E79"/>
    <mergeCell ref="F77:G77"/>
    <mergeCell ref="F78:G78"/>
    <mergeCell ref="F79:G79"/>
    <mergeCell ref="F80:G80"/>
    <mergeCell ref="F81:G81"/>
    <mergeCell ref="F82:G82"/>
    <mergeCell ref="D74:E74"/>
    <mergeCell ref="F74:G74"/>
    <mergeCell ref="D75:E75"/>
    <mergeCell ref="F75:G75"/>
    <mergeCell ref="D71:E71"/>
    <mergeCell ref="F71:G71"/>
    <mergeCell ref="D72:E72"/>
    <mergeCell ref="F72:G72"/>
    <mergeCell ref="D73:E73"/>
    <mergeCell ref="F73:G73"/>
  </mergeCells>
  <printOptions horizontalCentered="1"/>
  <pageMargins left="0.11811023622047244" right="0.11811023622047244" top="0.59055118110236215" bottom="0.59055118110236215" header="0" footer="0"/>
  <pageSetup paperSize="9" scale="39" fitToHeight="0" orientation="landscape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76"/>
  <sheetViews>
    <sheetView view="pageBreakPreview" topLeftCell="B1" zoomScaleNormal="70" zoomScaleSheetLayoutView="100" workbookViewId="0">
      <pane ySplit="3" topLeftCell="A52" activePane="bottomLeft" state="frozen"/>
      <selection activeCell="G36" sqref="G36"/>
      <selection pane="bottomLeft" activeCell="O67" sqref="O67"/>
    </sheetView>
  </sheetViews>
  <sheetFormatPr defaultRowHeight="15" x14ac:dyDescent="0.25"/>
  <cols>
    <col min="1" max="1" width="8.42578125" style="2" customWidth="1"/>
    <col min="2" max="2" width="9.140625" style="2"/>
    <col min="3" max="3" width="32.140625" style="2" customWidth="1"/>
    <col min="4" max="7" width="7.7109375" style="2" customWidth="1"/>
    <col min="8" max="8" width="6.85546875" style="2" customWidth="1"/>
    <col min="9" max="9" width="7.28515625" style="2" customWidth="1"/>
    <col min="10" max="10" width="6.28515625" style="2" customWidth="1"/>
    <col min="11" max="11" width="8.140625" style="2" customWidth="1"/>
    <col min="12" max="13" width="7.7109375" style="2" customWidth="1"/>
    <col min="14" max="14" width="8.28515625" style="2" customWidth="1"/>
    <col min="15" max="15" width="9.5703125" style="2" customWidth="1"/>
    <col min="16" max="16" width="8.42578125" style="2" customWidth="1"/>
    <col min="17" max="26" width="7.7109375" style="2" customWidth="1"/>
    <col min="27" max="27" width="10" style="2" customWidth="1"/>
    <col min="28" max="28" width="10.5703125" style="2" customWidth="1"/>
    <col min="29" max="29" width="11.140625" style="2" customWidth="1"/>
    <col min="30" max="30" width="10" style="2" customWidth="1"/>
    <col min="31" max="31" width="9.140625" style="2" customWidth="1"/>
    <col min="32" max="32" width="9.28515625" style="2" customWidth="1"/>
    <col min="33" max="33" width="11.28515625" style="2" customWidth="1"/>
    <col min="34" max="37" width="7.7109375" style="2" customWidth="1"/>
    <col min="38" max="16384" width="9.140625" style="2"/>
  </cols>
  <sheetData>
    <row r="1" spans="1:41" ht="14.25" customHeight="1" x14ac:dyDescent="0.25"/>
    <row r="2" spans="1:41" ht="15.75" x14ac:dyDescent="0.25">
      <c r="A2" s="11" t="s">
        <v>27</v>
      </c>
      <c r="B2" s="11" t="s">
        <v>27</v>
      </c>
      <c r="C2" s="12" t="s">
        <v>12</v>
      </c>
      <c r="D2" s="12" t="s">
        <v>17</v>
      </c>
      <c r="E2" s="13"/>
      <c r="F2" s="12" t="s">
        <v>185</v>
      </c>
      <c r="G2" s="13"/>
      <c r="H2" s="13"/>
      <c r="I2" s="13"/>
      <c r="J2" s="13"/>
      <c r="K2" s="13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4"/>
      <c r="AM2" s="4"/>
      <c r="AN2" s="4"/>
      <c r="AO2" s="4"/>
    </row>
    <row r="3" spans="1:41" ht="15.75" x14ac:dyDescent="0.25">
      <c r="A3" s="11"/>
      <c r="B3" s="80"/>
      <c r="C3" s="32"/>
      <c r="D3" s="33" t="s">
        <v>14</v>
      </c>
      <c r="E3" s="34" t="s">
        <v>15</v>
      </c>
      <c r="F3" s="33" t="s">
        <v>14</v>
      </c>
      <c r="G3" s="33" t="s">
        <v>15</v>
      </c>
      <c r="H3" s="33" t="s">
        <v>0</v>
      </c>
      <c r="I3" s="33" t="s">
        <v>0</v>
      </c>
      <c r="J3" s="11" t="s">
        <v>1</v>
      </c>
      <c r="K3" s="11" t="s">
        <v>1</v>
      </c>
      <c r="L3" s="11" t="s">
        <v>2</v>
      </c>
      <c r="M3" s="11" t="s">
        <v>2</v>
      </c>
      <c r="N3" s="11" t="s">
        <v>16</v>
      </c>
      <c r="O3" s="11" t="s">
        <v>16</v>
      </c>
      <c r="P3" s="17" t="s">
        <v>3</v>
      </c>
      <c r="Q3" s="17" t="s">
        <v>3</v>
      </c>
      <c r="R3" s="17" t="s">
        <v>170</v>
      </c>
      <c r="S3" s="17" t="s">
        <v>170</v>
      </c>
      <c r="T3" s="17" t="s">
        <v>232</v>
      </c>
      <c r="U3" s="17" t="s">
        <v>232</v>
      </c>
      <c r="V3" s="17" t="s">
        <v>171</v>
      </c>
      <c r="W3" s="17" t="s">
        <v>171</v>
      </c>
      <c r="X3" s="17" t="s">
        <v>4</v>
      </c>
      <c r="Y3" s="17" t="s">
        <v>4</v>
      </c>
      <c r="Z3" s="17" t="s">
        <v>38</v>
      </c>
      <c r="AA3" s="17" t="s">
        <v>38</v>
      </c>
      <c r="AB3" s="17" t="s">
        <v>233</v>
      </c>
      <c r="AC3" s="17" t="s">
        <v>233</v>
      </c>
      <c r="AD3" s="17" t="s">
        <v>5</v>
      </c>
      <c r="AE3" s="17" t="s">
        <v>5</v>
      </c>
      <c r="AF3" s="17" t="s">
        <v>41</v>
      </c>
      <c r="AG3" s="17" t="s">
        <v>41</v>
      </c>
      <c r="AH3" s="17" t="s">
        <v>39</v>
      </c>
      <c r="AI3" s="17" t="s">
        <v>39</v>
      </c>
      <c r="AJ3" s="17" t="s">
        <v>6</v>
      </c>
      <c r="AK3" s="17" t="s">
        <v>6</v>
      </c>
      <c r="AL3" s="17" t="s">
        <v>234</v>
      </c>
      <c r="AM3" s="17" t="s">
        <v>234</v>
      </c>
      <c r="AN3" s="17" t="s">
        <v>235</v>
      </c>
      <c r="AO3" s="17" t="s">
        <v>235</v>
      </c>
    </row>
    <row r="4" spans="1:41" ht="15.75" x14ac:dyDescent="0.25">
      <c r="A4" s="11"/>
      <c r="B4" s="80"/>
      <c r="C4" s="14" t="s">
        <v>28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22"/>
      <c r="AM4" s="122"/>
      <c r="AN4" s="122"/>
      <c r="AO4" s="122"/>
    </row>
    <row r="5" spans="1:41" ht="15.75" x14ac:dyDescent="0.25">
      <c r="A5" s="11"/>
      <c r="B5" s="80">
        <v>301</v>
      </c>
      <c r="C5" s="16" t="s">
        <v>193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4"/>
      <c r="AM5" s="4"/>
      <c r="AN5" s="4"/>
      <c r="AO5" s="4"/>
    </row>
    <row r="6" spans="1:41" ht="15.75" x14ac:dyDescent="0.25">
      <c r="A6" s="11"/>
      <c r="B6" s="80"/>
      <c r="C6" s="11" t="s">
        <v>74</v>
      </c>
      <c r="D6" s="11">
        <v>134</v>
      </c>
      <c r="E6" s="11">
        <v>134</v>
      </c>
      <c r="F6" s="11">
        <v>160</v>
      </c>
      <c r="G6" s="11">
        <v>160</v>
      </c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4"/>
      <c r="AM6" s="4"/>
      <c r="AN6" s="4"/>
      <c r="AO6" s="4"/>
    </row>
    <row r="7" spans="1:41" ht="15.75" x14ac:dyDescent="0.25">
      <c r="A7" s="11"/>
      <c r="B7" s="80"/>
      <c r="C7" s="11" t="s">
        <v>78</v>
      </c>
      <c r="D7" s="11">
        <v>57</v>
      </c>
      <c r="E7" s="11">
        <v>57</v>
      </c>
      <c r="F7" s="11">
        <v>67</v>
      </c>
      <c r="G7" s="11">
        <v>67</v>
      </c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4"/>
      <c r="AM7" s="4"/>
      <c r="AN7" s="4"/>
      <c r="AO7" s="4"/>
    </row>
    <row r="8" spans="1:41" ht="15.75" x14ac:dyDescent="0.25">
      <c r="A8" s="11"/>
      <c r="B8" s="80"/>
      <c r="C8" s="11" t="s">
        <v>122</v>
      </c>
      <c r="D8" s="11">
        <v>8</v>
      </c>
      <c r="E8" s="11">
        <v>8</v>
      </c>
      <c r="F8" s="11">
        <v>10</v>
      </c>
      <c r="G8" s="11">
        <v>10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4"/>
      <c r="AM8" s="4"/>
      <c r="AN8" s="4"/>
      <c r="AO8" s="4"/>
    </row>
    <row r="9" spans="1:41" ht="15.75" x14ac:dyDescent="0.25">
      <c r="A9" s="11"/>
      <c r="B9" s="80"/>
      <c r="C9" s="11" t="s">
        <v>98</v>
      </c>
      <c r="D9" s="11">
        <v>1</v>
      </c>
      <c r="E9" s="11">
        <v>1</v>
      </c>
      <c r="F9" s="11">
        <v>2</v>
      </c>
      <c r="G9" s="11">
        <v>2</v>
      </c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4"/>
      <c r="AM9" s="4"/>
      <c r="AN9" s="4"/>
      <c r="AO9" s="4"/>
    </row>
    <row r="10" spans="1:41" ht="15.75" x14ac:dyDescent="0.25">
      <c r="A10" s="11"/>
      <c r="B10" s="80"/>
      <c r="C10" s="22" t="s">
        <v>57</v>
      </c>
      <c r="D10" s="22">
        <v>8</v>
      </c>
      <c r="E10" s="22">
        <v>8</v>
      </c>
      <c r="F10" s="22">
        <v>10</v>
      </c>
      <c r="G10" s="22">
        <v>10</v>
      </c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11"/>
      <c r="AL10" s="4"/>
      <c r="AM10" s="4"/>
      <c r="AN10" s="4"/>
      <c r="AO10" s="4"/>
    </row>
    <row r="11" spans="1:41" ht="15.75" x14ac:dyDescent="0.25">
      <c r="A11" s="11"/>
      <c r="B11" s="87"/>
      <c r="C11" s="17" t="s">
        <v>97</v>
      </c>
      <c r="D11" s="11"/>
      <c r="E11" s="11">
        <v>170</v>
      </c>
      <c r="F11" s="11"/>
      <c r="G11" s="11">
        <v>200</v>
      </c>
      <c r="H11" s="11">
        <v>14.1</v>
      </c>
      <c r="I11" s="11">
        <v>16.600000000000001</v>
      </c>
      <c r="J11" s="11">
        <v>15</v>
      </c>
      <c r="K11" s="11">
        <v>19</v>
      </c>
      <c r="L11" s="11">
        <v>30</v>
      </c>
      <c r="M11" s="11">
        <v>35</v>
      </c>
      <c r="N11" s="11">
        <v>313</v>
      </c>
      <c r="O11" s="11">
        <v>399</v>
      </c>
      <c r="P11" s="11">
        <v>0.24</v>
      </c>
      <c r="Q11" s="11">
        <v>0.3</v>
      </c>
      <c r="R11" s="11">
        <v>0.18</v>
      </c>
      <c r="S11" s="11">
        <v>0.23</v>
      </c>
      <c r="T11" s="11">
        <v>3</v>
      </c>
      <c r="U11" s="11">
        <v>3</v>
      </c>
      <c r="V11" s="11"/>
      <c r="W11" s="11"/>
      <c r="X11" s="11">
        <v>1.7</v>
      </c>
      <c r="Y11" s="11">
        <v>1.9</v>
      </c>
      <c r="Z11" s="11">
        <v>100</v>
      </c>
      <c r="AA11" s="11">
        <v>150</v>
      </c>
      <c r="AB11" s="11">
        <v>50</v>
      </c>
      <c r="AC11" s="11">
        <v>80</v>
      </c>
      <c r="AD11" s="11">
        <v>195</v>
      </c>
      <c r="AE11" s="11">
        <v>225</v>
      </c>
      <c r="AF11" s="11">
        <v>195</v>
      </c>
      <c r="AG11" s="11">
        <v>225</v>
      </c>
      <c r="AH11" s="11">
        <v>40</v>
      </c>
      <c r="AI11" s="11">
        <v>55</v>
      </c>
      <c r="AJ11" s="11"/>
      <c r="AK11" s="11"/>
      <c r="AL11" s="4"/>
      <c r="AM11" s="4"/>
      <c r="AN11" s="4">
        <v>0.2</v>
      </c>
      <c r="AO11" s="4">
        <v>0.5</v>
      </c>
    </row>
    <row r="12" spans="1:41" ht="19.5" customHeight="1" x14ac:dyDescent="0.25">
      <c r="A12" s="11"/>
      <c r="B12" s="80">
        <v>501</v>
      </c>
      <c r="C12" s="16" t="s">
        <v>184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4"/>
      <c r="AM12" s="4"/>
      <c r="AN12" s="4"/>
      <c r="AO12" s="4"/>
    </row>
    <row r="13" spans="1:41" ht="15.75" x14ac:dyDescent="0.25">
      <c r="A13" s="11"/>
      <c r="B13" s="80"/>
      <c r="C13" s="11" t="s">
        <v>192</v>
      </c>
      <c r="D13" s="11">
        <v>9</v>
      </c>
      <c r="E13" s="11">
        <v>9</v>
      </c>
      <c r="F13" s="11">
        <v>9</v>
      </c>
      <c r="G13" s="11">
        <v>9</v>
      </c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4"/>
      <c r="AM13" s="4"/>
      <c r="AN13" s="4"/>
      <c r="AO13" s="4"/>
    </row>
    <row r="14" spans="1:41" ht="15.75" x14ac:dyDescent="0.25">
      <c r="A14" s="11"/>
      <c r="B14" s="80"/>
      <c r="C14" s="11" t="s">
        <v>101</v>
      </c>
      <c r="D14" s="11">
        <v>10</v>
      </c>
      <c r="E14" s="11">
        <v>10</v>
      </c>
      <c r="F14" s="11">
        <v>10</v>
      </c>
      <c r="G14" s="11">
        <v>10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4"/>
      <c r="AM14" s="4"/>
      <c r="AN14" s="4"/>
      <c r="AO14" s="4"/>
    </row>
    <row r="15" spans="1:41" ht="15.75" customHeight="1" x14ac:dyDescent="0.25">
      <c r="A15" s="11"/>
      <c r="B15" s="80"/>
      <c r="C15" s="11" t="s">
        <v>78</v>
      </c>
      <c r="D15" s="11">
        <v>150</v>
      </c>
      <c r="E15" s="11">
        <v>150</v>
      </c>
      <c r="F15" s="11">
        <v>150</v>
      </c>
      <c r="G15" s="11">
        <v>150</v>
      </c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4"/>
      <c r="AM15" s="4"/>
      <c r="AN15" s="4"/>
      <c r="AO15" s="4"/>
    </row>
    <row r="16" spans="1:41" ht="15.75" x14ac:dyDescent="0.25">
      <c r="A16" s="11"/>
      <c r="B16" s="80"/>
      <c r="C16" s="11" t="s">
        <v>20</v>
      </c>
      <c r="D16" s="11">
        <v>70</v>
      </c>
      <c r="E16" s="11">
        <v>70</v>
      </c>
      <c r="F16" s="11">
        <v>70</v>
      </c>
      <c r="G16" s="11">
        <v>70</v>
      </c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4"/>
      <c r="AM16" s="4"/>
      <c r="AN16" s="4"/>
      <c r="AO16" s="4"/>
    </row>
    <row r="17" spans="1:41" ht="15.75" x14ac:dyDescent="0.25">
      <c r="A17" s="11"/>
      <c r="B17" s="80"/>
      <c r="C17" s="17" t="s">
        <v>97</v>
      </c>
      <c r="D17" s="17"/>
      <c r="E17" s="17">
        <v>200</v>
      </c>
      <c r="F17" s="17"/>
      <c r="G17" s="17">
        <v>200</v>
      </c>
      <c r="H17" s="17">
        <v>3.2</v>
      </c>
      <c r="I17" s="17">
        <v>3.2</v>
      </c>
      <c r="J17" s="17">
        <v>7.7</v>
      </c>
      <c r="K17" s="17">
        <v>7.7</v>
      </c>
      <c r="L17" s="17">
        <v>22</v>
      </c>
      <c r="M17" s="17">
        <v>22</v>
      </c>
      <c r="N17" s="17">
        <v>101</v>
      </c>
      <c r="O17" s="17">
        <v>101</v>
      </c>
      <c r="P17" s="17">
        <v>0.04</v>
      </c>
      <c r="Q17" s="17">
        <v>0.04</v>
      </c>
      <c r="R17" s="17">
        <v>0.1</v>
      </c>
      <c r="S17" s="17">
        <v>0.1</v>
      </c>
      <c r="T17" s="17"/>
      <c r="U17" s="17"/>
      <c r="V17" s="17"/>
      <c r="W17" s="17"/>
      <c r="X17" s="17">
        <v>1.3</v>
      </c>
      <c r="Y17" s="17">
        <v>1.3</v>
      </c>
      <c r="Z17" s="17">
        <v>60</v>
      </c>
      <c r="AA17" s="17">
        <v>60</v>
      </c>
      <c r="AB17" s="17">
        <v>280</v>
      </c>
      <c r="AC17" s="17">
        <v>280</v>
      </c>
      <c r="AD17" s="17">
        <v>100</v>
      </c>
      <c r="AE17" s="17">
        <v>100</v>
      </c>
      <c r="AF17" s="17">
        <v>93</v>
      </c>
      <c r="AG17" s="17">
        <v>93</v>
      </c>
      <c r="AH17" s="17">
        <v>15</v>
      </c>
      <c r="AI17" s="17">
        <v>15</v>
      </c>
      <c r="AJ17" s="17">
        <v>0.4</v>
      </c>
      <c r="AK17" s="17">
        <v>0.4</v>
      </c>
      <c r="AL17" s="4"/>
      <c r="AM17" s="4"/>
      <c r="AN17" s="4"/>
      <c r="AO17" s="4"/>
    </row>
    <row r="18" spans="1:41" ht="15.75" x14ac:dyDescent="0.25">
      <c r="A18" s="11"/>
      <c r="B18" s="80">
        <v>3</v>
      </c>
      <c r="C18" s="16" t="s">
        <v>115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4"/>
      <c r="AM18" s="4"/>
      <c r="AN18" s="4"/>
      <c r="AO18" s="4"/>
    </row>
    <row r="19" spans="1:41" ht="15.75" x14ac:dyDescent="0.25">
      <c r="A19" s="11"/>
      <c r="B19" s="80"/>
      <c r="C19" s="11" t="s">
        <v>53</v>
      </c>
      <c r="D19" s="11">
        <v>16</v>
      </c>
      <c r="E19" s="11">
        <v>15</v>
      </c>
      <c r="F19" s="11">
        <v>16</v>
      </c>
      <c r="G19" s="11">
        <v>15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4"/>
      <c r="AM19" s="4"/>
      <c r="AN19" s="4"/>
      <c r="AO19" s="4"/>
    </row>
    <row r="20" spans="1:41" ht="15.75" x14ac:dyDescent="0.25">
      <c r="A20" s="11"/>
      <c r="B20" s="80"/>
      <c r="C20" s="11" t="s">
        <v>22</v>
      </c>
      <c r="D20" s="11">
        <v>10</v>
      </c>
      <c r="E20" s="11">
        <v>10</v>
      </c>
      <c r="F20" s="11">
        <v>10</v>
      </c>
      <c r="G20" s="11">
        <v>10</v>
      </c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4"/>
      <c r="AM20" s="4"/>
      <c r="AN20" s="4"/>
      <c r="AO20" s="4"/>
    </row>
    <row r="21" spans="1:41" ht="15.75" x14ac:dyDescent="0.25">
      <c r="A21" s="11"/>
      <c r="B21" s="80"/>
      <c r="C21" s="11" t="s">
        <v>109</v>
      </c>
      <c r="D21" s="11">
        <v>30</v>
      </c>
      <c r="E21" s="11">
        <v>30</v>
      </c>
      <c r="F21" s="11">
        <v>30</v>
      </c>
      <c r="G21" s="11">
        <v>30</v>
      </c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4"/>
      <c r="AM21" s="4"/>
      <c r="AN21" s="4"/>
      <c r="AO21" s="4"/>
    </row>
    <row r="22" spans="1:41" ht="15.75" x14ac:dyDescent="0.25">
      <c r="A22" s="11"/>
      <c r="B22" s="80"/>
      <c r="C22" s="17" t="s">
        <v>13</v>
      </c>
      <c r="D22" s="17"/>
      <c r="E22" s="17">
        <v>55</v>
      </c>
      <c r="F22" s="17"/>
      <c r="G22" s="17">
        <v>55</v>
      </c>
      <c r="H22" s="17">
        <v>6.68</v>
      </c>
      <c r="I22" s="17">
        <v>6.68</v>
      </c>
      <c r="J22" s="17">
        <v>8.4499999999999993</v>
      </c>
      <c r="K22" s="17">
        <v>8.4499999999999993</v>
      </c>
      <c r="L22" s="17">
        <v>19.39</v>
      </c>
      <c r="M22" s="17">
        <v>19.39</v>
      </c>
      <c r="N22" s="17">
        <v>180</v>
      </c>
      <c r="O22" s="17">
        <v>180</v>
      </c>
      <c r="P22" s="20">
        <v>0.03</v>
      </c>
      <c r="Q22" s="20">
        <v>0.03</v>
      </c>
      <c r="R22" s="20">
        <v>0.05</v>
      </c>
      <c r="S22" s="20">
        <v>0.05</v>
      </c>
      <c r="T22" s="20"/>
      <c r="U22" s="20"/>
      <c r="V22" s="20">
        <v>0.03</v>
      </c>
      <c r="W22" s="20">
        <v>0.03</v>
      </c>
      <c r="X22" s="20"/>
      <c r="Y22" s="20"/>
      <c r="Z22" s="20"/>
      <c r="AA22" s="20"/>
      <c r="AB22" s="20"/>
      <c r="AC22" s="20"/>
      <c r="AD22" s="20">
        <v>6</v>
      </c>
      <c r="AE22" s="20">
        <v>6</v>
      </c>
      <c r="AF22" s="20">
        <v>23</v>
      </c>
      <c r="AG22" s="20">
        <v>23</v>
      </c>
      <c r="AH22" s="20">
        <v>4.2</v>
      </c>
      <c r="AI22" s="20">
        <v>4.2</v>
      </c>
      <c r="AJ22" s="20">
        <v>0.33</v>
      </c>
      <c r="AK22" s="20">
        <v>0.33</v>
      </c>
      <c r="AL22" s="4"/>
      <c r="AM22" s="4"/>
      <c r="AN22" s="4"/>
      <c r="AO22" s="4"/>
    </row>
    <row r="23" spans="1:41" ht="15.75" x14ac:dyDescent="0.25">
      <c r="A23" s="11"/>
      <c r="B23" s="80"/>
      <c r="C23" s="17" t="s">
        <v>201</v>
      </c>
      <c r="D23" s="17"/>
      <c r="E23" s="17">
        <v>250</v>
      </c>
      <c r="F23" s="17"/>
      <c r="G23" s="17">
        <v>250</v>
      </c>
      <c r="H23" s="11">
        <v>0.92</v>
      </c>
      <c r="I23" s="11">
        <v>0.92</v>
      </c>
      <c r="J23" s="11">
        <v>0.7</v>
      </c>
      <c r="K23" s="11">
        <v>0.7</v>
      </c>
      <c r="L23" s="11">
        <v>22.5</v>
      </c>
      <c r="M23" s="11">
        <v>22.5</v>
      </c>
      <c r="N23" s="100">
        <v>100</v>
      </c>
      <c r="O23" s="100">
        <v>100</v>
      </c>
      <c r="P23" s="11">
        <v>5.3999999999999999E-2</v>
      </c>
      <c r="Q23" s="11">
        <v>5.3999999999999999E-2</v>
      </c>
      <c r="R23" s="11">
        <v>0.1</v>
      </c>
      <c r="S23" s="11">
        <v>0.1</v>
      </c>
      <c r="T23" s="11"/>
      <c r="U23" s="11"/>
      <c r="V23" s="11"/>
      <c r="W23" s="11"/>
      <c r="X23" s="11">
        <v>15</v>
      </c>
      <c r="Y23" s="11">
        <v>18</v>
      </c>
      <c r="Z23" s="11"/>
      <c r="AA23" s="11"/>
      <c r="AB23" s="11">
        <v>0.36</v>
      </c>
      <c r="AC23" s="11">
        <v>0.36</v>
      </c>
      <c r="AD23" s="11">
        <v>29</v>
      </c>
      <c r="AE23" s="11">
        <v>29</v>
      </c>
      <c r="AF23" s="11">
        <v>19.8</v>
      </c>
      <c r="AG23" s="11">
        <v>19.8</v>
      </c>
      <c r="AH23" s="11">
        <v>16.2</v>
      </c>
      <c r="AI23" s="11">
        <v>16.2</v>
      </c>
      <c r="AJ23" s="11">
        <v>0.96</v>
      </c>
      <c r="AK23" s="11">
        <v>0.96</v>
      </c>
      <c r="AL23" s="11">
        <v>8.9999999999999993E-3</v>
      </c>
      <c r="AM23" s="11">
        <v>1.4999999999999999E-2</v>
      </c>
      <c r="AN23" s="11">
        <v>0.7</v>
      </c>
      <c r="AO23" s="11">
        <v>0.7</v>
      </c>
    </row>
    <row r="24" spans="1:41" ht="15.75" x14ac:dyDescent="0.25">
      <c r="A24" s="11"/>
      <c r="B24" s="80"/>
      <c r="C24" s="17" t="s">
        <v>172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>
        <f>SUM(N9:N23)</f>
        <v>694</v>
      </c>
      <c r="O24" s="17">
        <f>SUM(O9:O23)</f>
        <v>780</v>
      </c>
      <c r="P24" s="20">
        <f>SUM(P9:P23)</f>
        <v>0.36399999999999993</v>
      </c>
      <c r="Q24" s="20">
        <f t="shared" ref="Q24:AK24" si="0">SUM(Q9:Q23)</f>
        <v>0.42399999999999999</v>
      </c>
      <c r="R24" s="17">
        <f t="shared" si="0"/>
        <v>0.43000000000000005</v>
      </c>
      <c r="S24" s="17">
        <f t="shared" si="0"/>
        <v>0.48</v>
      </c>
      <c r="T24" s="17">
        <f t="shared" si="0"/>
        <v>3</v>
      </c>
      <c r="U24" s="17">
        <f t="shared" si="0"/>
        <v>3</v>
      </c>
      <c r="V24" s="17">
        <f t="shared" si="0"/>
        <v>0.03</v>
      </c>
      <c r="W24" s="17">
        <f t="shared" si="0"/>
        <v>0.03</v>
      </c>
      <c r="X24" s="17">
        <f t="shared" si="0"/>
        <v>18</v>
      </c>
      <c r="Y24" s="17">
        <f t="shared" si="0"/>
        <v>21.2</v>
      </c>
      <c r="Z24" s="17">
        <f t="shared" si="0"/>
        <v>160</v>
      </c>
      <c r="AA24" s="17">
        <f t="shared" si="0"/>
        <v>210</v>
      </c>
      <c r="AB24" s="17">
        <f t="shared" si="0"/>
        <v>330.36</v>
      </c>
      <c r="AC24" s="17">
        <f t="shared" si="0"/>
        <v>360.36</v>
      </c>
      <c r="AD24" s="17">
        <f t="shared" si="0"/>
        <v>330</v>
      </c>
      <c r="AE24" s="17">
        <f t="shared" si="0"/>
        <v>360</v>
      </c>
      <c r="AF24" s="17">
        <f t="shared" si="0"/>
        <v>330.8</v>
      </c>
      <c r="AG24" s="17">
        <f t="shared" si="0"/>
        <v>360.8</v>
      </c>
      <c r="AH24" s="17">
        <f t="shared" si="0"/>
        <v>75.400000000000006</v>
      </c>
      <c r="AI24" s="17">
        <f t="shared" si="0"/>
        <v>90.4</v>
      </c>
      <c r="AJ24" s="17">
        <f t="shared" si="0"/>
        <v>1.69</v>
      </c>
      <c r="AK24" s="17">
        <f t="shared" si="0"/>
        <v>1.69</v>
      </c>
      <c r="AL24" s="17">
        <f>SUM(AL9:AL23)</f>
        <v>8.9999999999999993E-3</v>
      </c>
      <c r="AM24" s="17">
        <f t="shared" ref="AM24" si="1">SUM(AM9:AM23)</f>
        <v>1.4999999999999999E-2</v>
      </c>
      <c r="AN24" s="17">
        <f t="shared" ref="AN24" si="2">SUM(AN9:AN23)</f>
        <v>0.89999999999999991</v>
      </c>
      <c r="AO24" s="17">
        <f t="shared" ref="AO24" si="3">SUM(AO9:AO23)</f>
        <v>1.2</v>
      </c>
    </row>
    <row r="25" spans="1:41" ht="15.75" x14ac:dyDescent="0.25">
      <c r="A25" s="11"/>
      <c r="B25" s="88"/>
      <c r="C25" s="14" t="s">
        <v>29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47"/>
      <c r="AM25" s="122"/>
      <c r="AN25" s="122"/>
      <c r="AO25" s="122"/>
    </row>
    <row r="26" spans="1:41" ht="15.75" x14ac:dyDescent="0.25">
      <c r="A26" s="11"/>
      <c r="B26" s="90">
        <v>21</v>
      </c>
      <c r="C26" s="17" t="s">
        <v>116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37"/>
      <c r="AM26" s="4"/>
      <c r="AN26" s="4"/>
      <c r="AO26" s="4"/>
    </row>
    <row r="27" spans="1:41" ht="15.75" x14ac:dyDescent="0.25">
      <c r="A27" s="11"/>
      <c r="B27" s="88"/>
      <c r="C27" s="11" t="s">
        <v>117</v>
      </c>
      <c r="D27" s="11">
        <v>92</v>
      </c>
      <c r="E27" s="11">
        <v>80</v>
      </c>
      <c r="F27" s="11">
        <v>115</v>
      </c>
      <c r="G27" s="11">
        <v>100</v>
      </c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37"/>
      <c r="AM27" s="4"/>
      <c r="AN27" s="4"/>
      <c r="AO27" s="4"/>
    </row>
    <row r="28" spans="1:41" s="6" customFormat="1" ht="15.75" x14ac:dyDescent="0.25">
      <c r="A28" s="17"/>
      <c r="B28" s="89"/>
      <c r="C28" s="17" t="s">
        <v>35</v>
      </c>
      <c r="D28" s="17"/>
      <c r="E28" s="17">
        <v>80</v>
      </c>
      <c r="F28" s="17"/>
      <c r="G28" s="17">
        <v>100</v>
      </c>
      <c r="H28" s="17">
        <v>0.4</v>
      </c>
      <c r="I28" s="17">
        <v>0.5</v>
      </c>
      <c r="J28" s="17">
        <v>0.1</v>
      </c>
      <c r="K28" s="17">
        <v>0.1</v>
      </c>
      <c r="L28" s="17">
        <v>14</v>
      </c>
      <c r="M28" s="17">
        <v>18</v>
      </c>
      <c r="N28" s="17">
        <v>33</v>
      </c>
      <c r="O28" s="17">
        <v>55</v>
      </c>
      <c r="P28" s="17"/>
      <c r="Q28" s="17">
        <v>0.1</v>
      </c>
      <c r="R28" s="17">
        <v>0.4</v>
      </c>
      <c r="S28" s="17">
        <v>0.5</v>
      </c>
      <c r="T28" s="17"/>
      <c r="U28" s="17"/>
      <c r="V28" s="17"/>
      <c r="W28" s="17"/>
      <c r="X28" s="17"/>
      <c r="Y28" s="17"/>
      <c r="Z28" s="17">
        <v>80</v>
      </c>
      <c r="AA28" s="17">
        <v>140</v>
      </c>
      <c r="AB28" s="11">
        <v>140</v>
      </c>
      <c r="AC28" s="11">
        <v>160</v>
      </c>
      <c r="AD28" s="17"/>
      <c r="AE28" s="17"/>
      <c r="AF28" s="17">
        <v>22.8</v>
      </c>
      <c r="AG28" s="17">
        <v>25.8</v>
      </c>
      <c r="AH28" s="17">
        <v>13</v>
      </c>
      <c r="AI28" s="17">
        <v>16.2</v>
      </c>
      <c r="AJ28" s="17">
        <v>1.2</v>
      </c>
      <c r="AK28" s="17">
        <v>2.2000000000000002</v>
      </c>
      <c r="AL28" s="148">
        <v>1.2E-2</v>
      </c>
      <c r="AM28" s="79">
        <v>1.4999999999999999E-2</v>
      </c>
      <c r="AN28" s="76"/>
      <c r="AO28" s="76"/>
    </row>
    <row r="29" spans="1:41" ht="29.25" customHeight="1" x14ac:dyDescent="0.25">
      <c r="A29" s="11"/>
      <c r="B29" s="90">
        <v>67</v>
      </c>
      <c r="C29" s="16" t="s">
        <v>118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37"/>
      <c r="AM29" s="4"/>
      <c r="AN29" s="4"/>
      <c r="AO29" s="4"/>
    </row>
    <row r="30" spans="1:41" s="8" customFormat="1" ht="15.75" x14ac:dyDescent="0.25">
      <c r="A30" s="11"/>
      <c r="B30" s="88"/>
      <c r="C30" s="11" t="s">
        <v>119</v>
      </c>
      <c r="D30" s="11">
        <v>80</v>
      </c>
      <c r="E30" s="11">
        <v>70</v>
      </c>
      <c r="F30" s="11">
        <v>93</v>
      </c>
      <c r="G30" s="11">
        <v>80</v>
      </c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38"/>
      <c r="AM30" s="139"/>
      <c r="AN30" s="139"/>
      <c r="AO30" s="139"/>
    </row>
    <row r="31" spans="1:41" ht="15.75" x14ac:dyDescent="0.25">
      <c r="A31" s="11"/>
      <c r="B31" s="80"/>
      <c r="C31" s="11" t="s">
        <v>10</v>
      </c>
      <c r="D31" s="11">
        <v>60</v>
      </c>
      <c r="E31" s="11">
        <v>40</v>
      </c>
      <c r="F31" s="11">
        <v>75</v>
      </c>
      <c r="G31" s="11">
        <v>50</v>
      </c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4"/>
      <c r="AM31" s="4"/>
      <c r="AN31" s="4"/>
      <c r="AO31" s="4"/>
    </row>
    <row r="32" spans="1:41" ht="15.75" x14ac:dyDescent="0.25">
      <c r="A32" s="11"/>
      <c r="B32" s="80"/>
      <c r="C32" s="11" t="s">
        <v>11</v>
      </c>
      <c r="D32" s="11">
        <v>13</v>
      </c>
      <c r="E32" s="11">
        <v>10</v>
      </c>
      <c r="F32" s="11">
        <v>13</v>
      </c>
      <c r="G32" s="11">
        <v>10</v>
      </c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4"/>
      <c r="AM32" s="4"/>
      <c r="AN32" s="4"/>
      <c r="AO32" s="4"/>
    </row>
    <row r="33" spans="1:41" ht="15.75" x14ac:dyDescent="0.25">
      <c r="A33" s="11"/>
      <c r="B33" s="80"/>
      <c r="C33" s="11" t="s">
        <v>23</v>
      </c>
      <c r="D33" s="11">
        <v>10</v>
      </c>
      <c r="E33" s="11">
        <v>8</v>
      </c>
      <c r="F33" s="11">
        <v>13</v>
      </c>
      <c r="G33" s="11">
        <v>10</v>
      </c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4"/>
      <c r="AM33" s="4"/>
      <c r="AN33" s="4"/>
      <c r="AO33" s="4"/>
    </row>
    <row r="34" spans="1:41" ht="15.75" x14ac:dyDescent="0.25">
      <c r="A34" s="11"/>
      <c r="B34" s="80"/>
      <c r="C34" s="11" t="s">
        <v>120</v>
      </c>
      <c r="D34" s="11">
        <v>2</v>
      </c>
      <c r="E34" s="11">
        <v>2</v>
      </c>
      <c r="F34" s="11">
        <v>3</v>
      </c>
      <c r="G34" s="11">
        <v>3</v>
      </c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4"/>
      <c r="AM34" s="4"/>
      <c r="AN34" s="4"/>
      <c r="AO34" s="4"/>
    </row>
    <row r="35" spans="1:41" ht="15.75" x14ac:dyDescent="0.25">
      <c r="A35" s="11"/>
      <c r="B35" s="80"/>
      <c r="C35" s="11" t="s">
        <v>9</v>
      </c>
      <c r="D35" s="11">
        <v>4</v>
      </c>
      <c r="E35" s="11">
        <v>4</v>
      </c>
      <c r="F35" s="11">
        <v>5</v>
      </c>
      <c r="G35" s="11">
        <v>5</v>
      </c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4"/>
      <c r="AM35" s="4"/>
      <c r="AN35" s="4"/>
      <c r="AO35" s="4"/>
    </row>
    <row r="36" spans="1:41" ht="15.75" x14ac:dyDescent="0.25">
      <c r="A36" s="11"/>
      <c r="B36" s="80"/>
      <c r="C36" s="11" t="s">
        <v>86</v>
      </c>
      <c r="D36" s="11">
        <v>3</v>
      </c>
      <c r="E36" s="11">
        <v>2</v>
      </c>
      <c r="F36" s="11">
        <v>3</v>
      </c>
      <c r="G36" s="11">
        <v>2</v>
      </c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4"/>
      <c r="AM36" s="4"/>
      <c r="AN36" s="4"/>
      <c r="AO36" s="4"/>
    </row>
    <row r="37" spans="1:41" ht="15.75" x14ac:dyDescent="0.25">
      <c r="A37" s="11"/>
      <c r="B37" s="80"/>
      <c r="C37" s="11" t="s">
        <v>20</v>
      </c>
      <c r="D37" s="11">
        <v>160</v>
      </c>
      <c r="E37" s="11">
        <v>160</v>
      </c>
      <c r="F37" s="11">
        <v>195</v>
      </c>
      <c r="G37" s="11">
        <v>195</v>
      </c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4"/>
      <c r="AC37" s="4"/>
      <c r="AD37" s="11"/>
      <c r="AE37" s="11"/>
      <c r="AF37" s="11"/>
      <c r="AG37" s="11"/>
      <c r="AH37" s="11"/>
      <c r="AI37" s="11"/>
      <c r="AJ37" s="11"/>
      <c r="AK37" s="11"/>
      <c r="AL37" s="4"/>
      <c r="AM37" s="4"/>
      <c r="AN37" s="4"/>
      <c r="AO37" s="4"/>
    </row>
    <row r="38" spans="1:41" ht="15.75" x14ac:dyDescent="0.25">
      <c r="A38" s="11"/>
      <c r="B38" s="80"/>
      <c r="C38" s="11" t="s">
        <v>84</v>
      </c>
      <c r="D38" s="11">
        <v>5</v>
      </c>
      <c r="E38" s="11">
        <v>5</v>
      </c>
      <c r="F38" s="11">
        <v>5</v>
      </c>
      <c r="G38" s="11">
        <v>5</v>
      </c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39"/>
      <c r="AC38" s="39"/>
      <c r="AD38" s="11"/>
      <c r="AE38" s="11"/>
      <c r="AF38" s="11"/>
      <c r="AG38" s="11"/>
      <c r="AH38" s="11"/>
      <c r="AI38" s="11"/>
      <c r="AJ38" s="11"/>
      <c r="AK38" s="11"/>
      <c r="AL38" s="4"/>
      <c r="AM38" s="4"/>
      <c r="AN38" s="4"/>
      <c r="AO38" s="4"/>
    </row>
    <row r="39" spans="1:41" ht="15.75" x14ac:dyDescent="0.25">
      <c r="A39" s="11"/>
      <c r="B39" s="80"/>
      <c r="C39" s="11" t="s">
        <v>121</v>
      </c>
      <c r="D39" s="11">
        <v>31</v>
      </c>
      <c r="E39" s="11">
        <v>20</v>
      </c>
      <c r="F39" s="11">
        <v>40</v>
      </c>
      <c r="G39" s="11">
        <v>30</v>
      </c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39"/>
      <c r="AC39" s="39"/>
      <c r="AD39" s="11"/>
      <c r="AE39" s="11"/>
      <c r="AF39" s="11"/>
      <c r="AG39" s="11"/>
      <c r="AH39" s="11"/>
      <c r="AI39" s="11"/>
      <c r="AJ39" s="11"/>
      <c r="AK39" s="11"/>
      <c r="AL39" s="4"/>
      <c r="AM39" s="4"/>
      <c r="AN39" s="4"/>
      <c r="AO39" s="4"/>
    </row>
    <row r="40" spans="1:41" s="6" customFormat="1" ht="15.75" x14ac:dyDescent="0.25">
      <c r="A40" s="17"/>
      <c r="B40" s="87"/>
      <c r="C40" s="17" t="s">
        <v>13</v>
      </c>
      <c r="D40" s="17"/>
      <c r="E40" s="17">
        <v>200</v>
      </c>
      <c r="F40" s="17"/>
      <c r="G40" s="17">
        <v>250</v>
      </c>
      <c r="H40" s="100">
        <v>5</v>
      </c>
      <c r="I40" s="112">
        <v>7.9</v>
      </c>
      <c r="J40" s="100">
        <v>5</v>
      </c>
      <c r="K40" s="100">
        <v>8</v>
      </c>
      <c r="L40" s="100">
        <v>23</v>
      </c>
      <c r="M40" s="100">
        <v>40</v>
      </c>
      <c r="N40" s="100">
        <v>130</v>
      </c>
      <c r="O40" s="100">
        <v>180</v>
      </c>
      <c r="P40" s="18"/>
      <c r="Q40" s="18"/>
      <c r="R40" s="18"/>
      <c r="S40" s="18">
        <v>0.08</v>
      </c>
      <c r="T40" s="18"/>
      <c r="U40" s="18"/>
      <c r="V40" s="18"/>
      <c r="W40" s="18"/>
      <c r="X40" s="18">
        <v>4</v>
      </c>
      <c r="Y40" s="18">
        <v>5</v>
      </c>
      <c r="Z40" s="18"/>
      <c r="AA40" s="18"/>
      <c r="AB40" s="100"/>
      <c r="AC40" s="100"/>
      <c r="AD40" s="18"/>
      <c r="AE40" s="18"/>
      <c r="AF40" s="18"/>
      <c r="AG40" s="18"/>
      <c r="AH40" s="18"/>
      <c r="AI40" s="18"/>
      <c r="AJ40" s="18">
        <v>0.9</v>
      </c>
      <c r="AK40" s="18">
        <v>1.7</v>
      </c>
      <c r="AL40" s="76"/>
      <c r="AM40" s="76"/>
      <c r="AN40" s="76"/>
      <c r="AO40" s="76"/>
    </row>
    <row r="41" spans="1:41" ht="15.75" x14ac:dyDescent="0.25">
      <c r="A41" s="11"/>
      <c r="B41" s="80">
        <v>277</v>
      </c>
      <c r="C41" s="17" t="s">
        <v>65</v>
      </c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4"/>
      <c r="AC41" s="4"/>
      <c r="AD41" s="11"/>
      <c r="AE41" s="11"/>
      <c r="AF41" s="11"/>
      <c r="AG41" s="11"/>
      <c r="AH41" s="11"/>
      <c r="AI41" s="11"/>
      <c r="AJ41" s="11"/>
      <c r="AK41" s="11"/>
      <c r="AL41" s="4"/>
      <c r="AM41" s="4"/>
      <c r="AN41" s="4"/>
      <c r="AO41" s="4"/>
    </row>
    <row r="42" spans="1:41" ht="15.75" x14ac:dyDescent="0.25">
      <c r="A42" s="11"/>
      <c r="B42" s="80"/>
      <c r="C42" s="11" t="s">
        <v>66</v>
      </c>
      <c r="D42" s="11">
        <v>114</v>
      </c>
      <c r="E42" s="11">
        <v>97</v>
      </c>
      <c r="F42" s="11">
        <v>114</v>
      </c>
      <c r="G42" s="11">
        <v>97</v>
      </c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4"/>
      <c r="AC42" s="4"/>
      <c r="AD42" s="11"/>
      <c r="AE42" s="11"/>
      <c r="AF42" s="11"/>
      <c r="AG42" s="11"/>
      <c r="AH42" s="11"/>
      <c r="AI42" s="11"/>
      <c r="AJ42" s="11"/>
      <c r="AK42" s="11"/>
      <c r="AL42" s="4"/>
      <c r="AM42" s="4"/>
      <c r="AN42" s="4"/>
      <c r="AO42" s="4"/>
    </row>
    <row r="43" spans="1:41" ht="15.75" x14ac:dyDescent="0.25">
      <c r="A43" s="11"/>
      <c r="B43" s="80"/>
      <c r="C43" s="11" t="s">
        <v>67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4"/>
      <c r="AC43" s="4"/>
      <c r="AD43" s="11"/>
      <c r="AE43" s="11"/>
      <c r="AF43" s="11"/>
      <c r="AG43" s="11"/>
      <c r="AH43" s="11"/>
      <c r="AI43" s="11"/>
      <c r="AJ43" s="11"/>
      <c r="AK43" s="11"/>
      <c r="AL43" s="4"/>
      <c r="AM43" s="4"/>
      <c r="AN43" s="4"/>
      <c r="AO43" s="4"/>
    </row>
    <row r="44" spans="1:41" ht="15.75" x14ac:dyDescent="0.25">
      <c r="A44" s="11"/>
      <c r="B44" s="80"/>
      <c r="C44" s="11" t="s">
        <v>68</v>
      </c>
      <c r="D44" s="17"/>
      <c r="E44" s="17">
        <v>60</v>
      </c>
      <c r="F44" s="17"/>
      <c r="G44" s="17">
        <v>60</v>
      </c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8"/>
      <c r="AC44" s="18"/>
      <c r="AD44" s="11"/>
      <c r="AE44" s="11"/>
      <c r="AF44" s="11"/>
      <c r="AG44" s="11"/>
      <c r="AH44" s="11"/>
      <c r="AI44" s="11"/>
      <c r="AJ44" s="11"/>
      <c r="AK44" s="11"/>
      <c r="AL44" s="4"/>
      <c r="AM44" s="4"/>
      <c r="AN44" s="4"/>
      <c r="AO44" s="4"/>
    </row>
    <row r="45" spans="1:41" ht="15.75" x14ac:dyDescent="0.25">
      <c r="A45" s="11"/>
      <c r="B45" s="80"/>
      <c r="C45" s="11" t="s">
        <v>11</v>
      </c>
      <c r="D45" s="11">
        <v>12</v>
      </c>
      <c r="E45" s="11">
        <v>10</v>
      </c>
      <c r="F45" s="11">
        <v>12</v>
      </c>
      <c r="G45" s="11">
        <v>10</v>
      </c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8"/>
      <c r="AC45" s="18"/>
      <c r="AD45" s="11"/>
      <c r="AE45" s="11"/>
      <c r="AF45" s="11"/>
      <c r="AG45" s="11"/>
      <c r="AH45" s="11"/>
      <c r="AI45" s="11"/>
      <c r="AJ45" s="11"/>
      <c r="AK45" s="11"/>
      <c r="AL45" s="4"/>
      <c r="AM45" s="4"/>
      <c r="AN45" s="4"/>
      <c r="AO45" s="4"/>
    </row>
    <row r="46" spans="1:41" ht="15.75" x14ac:dyDescent="0.25">
      <c r="A46" s="11"/>
      <c r="B46" s="80"/>
      <c r="C46" s="11" t="s">
        <v>23</v>
      </c>
      <c r="D46" s="11">
        <v>12</v>
      </c>
      <c r="E46" s="11">
        <v>10</v>
      </c>
      <c r="F46" s="11">
        <v>12</v>
      </c>
      <c r="G46" s="11">
        <v>10</v>
      </c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4"/>
      <c r="AM46" s="4"/>
      <c r="AN46" s="4"/>
      <c r="AO46" s="4"/>
    </row>
    <row r="47" spans="1:41" ht="15.75" x14ac:dyDescent="0.25">
      <c r="A47" s="11"/>
      <c r="B47" s="80"/>
      <c r="C47" s="11" t="s">
        <v>26</v>
      </c>
      <c r="D47" s="11">
        <v>1</v>
      </c>
      <c r="E47" s="11">
        <v>1</v>
      </c>
      <c r="F47" s="11">
        <v>1</v>
      </c>
      <c r="G47" s="11">
        <v>1</v>
      </c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4"/>
      <c r="AM47" s="4"/>
      <c r="AN47" s="4"/>
      <c r="AO47" s="4"/>
    </row>
    <row r="48" spans="1:41" ht="15.75" x14ac:dyDescent="0.25">
      <c r="A48" s="11"/>
      <c r="B48" s="80"/>
      <c r="C48" s="11" t="s">
        <v>114</v>
      </c>
      <c r="D48" s="11">
        <v>5</v>
      </c>
      <c r="E48" s="11">
        <v>5</v>
      </c>
      <c r="F48" s="11">
        <v>5</v>
      </c>
      <c r="G48" s="11">
        <v>5</v>
      </c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4"/>
      <c r="AM48" s="4"/>
      <c r="AN48" s="4"/>
      <c r="AO48" s="4"/>
    </row>
    <row r="49" spans="1:41" ht="15.75" x14ac:dyDescent="0.25">
      <c r="A49" s="11"/>
      <c r="B49" s="80"/>
      <c r="C49" s="11" t="s">
        <v>22</v>
      </c>
      <c r="D49" s="11">
        <v>10</v>
      </c>
      <c r="E49" s="11">
        <v>10</v>
      </c>
      <c r="F49" s="11">
        <v>10</v>
      </c>
      <c r="G49" s="11">
        <v>10</v>
      </c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4"/>
      <c r="AM49" s="4"/>
      <c r="AN49" s="4"/>
      <c r="AO49" s="4"/>
    </row>
    <row r="50" spans="1:41" ht="15.75" x14ac:dyDescent="0.25">
      <c r="A50" s="11"/>
      <c r="B50" s="80"/>
      <c r="C50" s="11" t="s">
        <v>120</v>
      </c>
      <c r="D50" s="11">
        <v>5</v>
      </c>
      <c r="E50" s="11">
        <v>5</v>
      </c>
      <c r="F50" s="11">
        <v>5</v>
      </c>
      <c r="G50" s="11">
        <v>5</v>
      </c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4"/>
      <c r="AM50" s="4"/>
      <c r="AN50" s="4"/>
      <c r="AO50" s="4"/>
    </row>
    <row r="51" spans="1:41" ht="15.75" x14ac:dyDescent="0.25">
      <c r="A51" s="11"/>
      <c r="B51" s="80"/>
      <c r="C51" s="11" t="s">
        <v>69</v>
      </c>
      <c r="D51" s="11"/>
      <c r="E51" s="11">
        <v>40</v>
      </c>
      <c r="F51" s="11"/>
      <c r="G51" s="11">
        <v>40</v>
      </c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4"/>
      <c r="AM51" s="4"/>
      <c r="AN51" s="4"/>
      <c r="AO51" s="4"/>
    </row>
    <row r="52" spans="1:41" ht="15.75" x14ac:dyDescent="0.25">
      <c r="A52" s="11"/>
      <c r="B52" s="80"/>
      <c r="C52" s="11" t="s">
        <v>70</v>
      </c>
      <c r="D52" s="17"/>
      <c r="E52" s="17">
        <v>60</v>
      </c>
      <c r="F52" s="17"/>
      <c r="G52" s="17">
        <v>60</v>
      </c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4"/>
      <c r="AM52" s="4"/>
      <c r="AN52" s="4"/>
      <c r="AO52" s="4"/>
    </row>
    <row r="53" spans="1:41" ht="15.75" x14ac:dyDescent="0.25">
      <c r="A53" s="11"/>
      <c r="B53" s="80"/>
      <c r="C53" s="11" t="s">
        <v>71</v>
      </c>
      <c r="D53" s="11"/>
      <c r="E53" s="11">
        <v>120</v>
      </c>
      <c r="F53" s="11"/>
      <c r="G53" s="11">
        <v>120</v>
      </c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4"/>
      <c r="AM53" s="4"/>
      <c r="AN53" s="4"/>
      <c r="AO53" s="4"/>
    </row>
    <row r="54" spans="1:41" ht="15.75" x14ac:dyDescent="0.25">
      <c r="A54" s="11"/>
      <c r="B54" s="80"/>
      <c r="C54" s="17" t="s">
        <v>25</v>
      </c>
      <c r="D54" s="11"/>
      <c r="E54" s="17">
        <v>120</v>
      </c>
      <c r="F54" s="11"/>
      <c r="G54" s="17">
        <v>120</v>
      </c>
      <c r="H54" s="11">
        <v>14</v>
      </c>
      <c r="I54" s="11">
        <v>14</v>
      </c>
      <c r="J54" s="11">
        <v>10.199999999999999</v>
      </c>
      <c r="K54" s="11">
        <v>10.199999999999999</v>
      </c>
      <c r="L54" s="11">
        <v>16</v>
      </c>
      <c r="M54" s="11">
        <v>16</v>
      </c>
      <c r="N54" s="11">
        <v>340</v>
      </c>
      <c r="O54" s="11">
        <v>340</v>
      </c>
      <c r="P54" s="11"/>
      <c r="Q54" s="11">
        <v>0.21</v>
      </c>
      <c r="R54" s="11"/>
      <c r="S54" s="11">
        <v>0.09</v>
      </c>
      <c r="T54" s="11"/>
      <c r="U54" s="11"/>
      <c r="V54" s="11"/>
      <c r="W54" s="11"/>
      <c r="X54" s="11">
        <v>0.6</v>
      </c>
      <c r="Y54" s="11">
        <v>0.6</v>
      </c>
      <c r="Z54" s="11"/>
      <c r="AA54" s="11"/>
      <c r="AB54" s="11"/>
      <c r="AC54" s="11"/>
      <c r="AD54" s="11">
        <v>140</v>
      </c>
      <c r="AE54" s="11">
        <v>140</v>
      </c>
      <c r="AF54" s="11"/>
      <c r="AG54" s="11"/>
      <c r="AH54" s="11"/>
      <c r="AI54" s="11"/>
      <c r="AJ54" s="11"/>
      <c r="AK54" s="11"/>
      <c r="AL54" s="4"/>
      <c r="AM54" s="4"/>
      <c r="AN54" s="4">
        <v>0.3</v>
      </c>
      <c r="AO54" s="4">
        <v>0.5</v>
      </c>
    </row>
    <row r="55" spans="1:41" ht="15.75" x14ac:dyDescent="0.25">
      <c r="A55" s="11"/>
      <c r="B55" s="80">
        <v>321</v>
      </c>
      <c r="C55" s="17" t="s">
        <v>149</v>
      </c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4"/>
      <c r="AM55" s="4"/>
      <c r="AN55" s="4"/>
      <c r="AO55" s="4"/>
    </row>
    <row r="56" spans="1:41" ht="15.75" x14ac:dyDescent="0.25">
      <c r="A56" s="11"/>
      <c r="B56" s="80"/>
      <c r="C56" s="11" t="s">
        <v>63</v>
      </c>
      <c r="D56" s="11">
        <v>180</v>
      </c>
      <c r="E56" s="11">
        <v>140</v>
      </c>
      <c r="F56" s="11">
        <v>205</v>
      </c>
      <c r="G56" s="11">
        <v>151</v>
      </c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4"/>
      <c r="AM56" s="4"/>
      <c r="AN56" s="4"/>
      <c r="AO56" s="4"/>
    </row>
    <row r="57" spans="1:41" ht="15.75" x14ac:dyDescent="0.25">
      <c r="A57" s="11"/>
      <c r="B57" s="80"/>
      <c r="C57" s="11" t="s">
        <v>78</v>
      </c>
      <c r="D57" s="11">
        <v>24</v>
      </c>
      <c r="E57" s="11">
        <v>23</v>
      </c>
      <c r="F57" s="11">
        <v>29</v>
      </c>
      <c r="G57" s="11">
        <v>28</v>
      </c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4"/>
      <c r="AM57" s="4"/>
      <c r="AN57" s="4"/>
      <c r="AO57" s="4"/>
    </row>
    <row r="58" spans="1:41" ht="15.75" x14ac:dyDescent="0.25">
      <c r="A58" s="11"/>
      <c r="B58" s="80"/>
      <c r="C58" s="11" t="s">
        <v>57</v>
      </c>
      <c r="D58" s="11">
        <v>6</v>
      </c>
      <c r="E58" s="11">
        <v>6</v>
      </c>
      <c r="F58" s="11">
        <v>8</v>
      </c>
      <c r="G58" s="11">
        <v>8</v>
      </c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4"/>
      <c r="AM58" s="4"/>
      <c r="AN58" s="4"/>
      <c r="AO58" s="4"/>
    </row>
    <row r="59" spans="1:41" ht="15.75" x14ac:dyDescent="0.25">
      <c r="A59" s="11"/>
      <c r="B59" s="80"/>
      <c r="C59" s="11" t="s">
        <v>26</v>
      </c>
      <c r="D59" s="11">
        <v>1</v>
      </c>
      <c r="E59" s="11">
        <v>1</v>
      </c>
      <c r="F59" s="11">
        <v>2</v>
      </c>
      <c r="G59" s="11">
        <v>2</v>
      </c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4"/>
      <c r="AM59" s="4"/>
      <c r="AN59" s="4"/>
      <c r="AO59" s="4"/>
    </row>
    <row r="60" spans="1:41" ht="15.75" x14ac:dyDescent="0.25">
      <c r="A60" s="11"/>
      <c r="B60" s="80"/>
      <c r="C60" s="17" t="s">
        <v>35</v>
      </c>
      <c r="D60" s="17"/>
      <c r="E60" s="17">
        <v>150</v>
      </c>
      <c r="F60" s="17"/>
      <c r="G60" s="17">
        <v>180</v>
      </c>
      <c r="H60" s="11">
        <v>3.2</v>
      </c>
      <c r="I60" s="11">
        <v>5</v>
      </c>
      <c r="J60" s="11">
        <v>8.8000000000000007</v>
      </c>
      <c r="K60" s="11">
        <v>9.6</v>
      </c>
      <c r="L60" s="11">
        <v>22.8</v>
      </c>
      <c r="M60" s="11">
        <v>28</v>
      </c>
      <c r="N60" s="11">
        <v>140</v>
      </c>
      <c r="O60" s="11">
        <v>221</v>
      </c>
      <c r="P60" s="17"/>
      <c r="Q60" s="17">
        <v>8.9999999999999993E-3</v>
      </c>
      <c r="R60" s="17"/>
      <c r="S60" s="17"/>
      <c r="T60" s="17"/>
      <c r="U60" s="17"/>
      <c r="V60" s="17">
        <v>0.03</v>
      </c>
      <c r="W60" s="17">
        <v>0.03</v>
      </c>
      <c r="X60" s="17">
        <v>3.9</v>
      </c>
      <c r="Y60" s="17">
        <v>3.9</v>
      </c>
      <c r="Z60" s="17">
        <v>14</v>
      </c>
      <c r="AA60" s="17">
        <v>14</v>
      </c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4"/>
      <c r="AM60" s="4"/>
      <c r="AN60" s="4"/>
      <c r="AO60" s="4"/>
    </row>
    <row r="61" spans="1:41" ht="15.75" x14ac:dyDescent="0.25">
      <c r="A61" s="11"/>
      <c r="B61" s="80">
        <v>518</v>
      </c>
      <c r="C61" s="50" t="s">
        <v>156</v>
      </c>
      <c r="D61" s="39"/>
      <c r="E61" s="50">
        <v>250</v>
      </c>
      <c r="F61" s="39"/>
      <c r="G61" s="50">
        <v>250</v>
      </c>
      <c r="H61" s="39">
        <v>0.99</v>
      </c>
      <c r="I61" s="39">
        <v>0.99</v>
      </c>
      <c r="J61" s="39"/>
      <c r="K61" s="39"/>
      <c r="L61" s="39">
        <v>30</v>
      </c>
      <c r="M61" s="39">
        <v>30</v>
      </c>
      <c r="N61" s="39">
        <v>84.36</v>
      </c>
      <c r="O61" s="39">
        <v>84.36</v>
      </c>
      <c r="P61" s="39">
        <v>0.02</v>
      </c>
      <c r="Q61" s="39">
        <v>0.02</v>
      </c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>
        <v>0.19</v>
      </c>
      <c r="AC61" s="39">
        <v>0.19</v>
      </c>
      <c r="AD61" s="39"/>
      <c r="AE61" s="39"/>
      <c r="AF61" s="39">
        <v>13.98</v>
      </c>
      <c r="AG61" s="39">
        <v>13.98</v>
      </c>
      <c r="AH61" s="39">
        <v>7.99</v>
      </c>
      <c r="AI61" s="39">
        <v>7.99</v>
      </c>
      <c r="AJ61" s="39"/>
      <c r="AK61" s="39"/>
      <c r="AL61" s="11"/>
      <c r="AM61" s="11"/>
      <c r="AN61" s="11"/>
      <c r="AO61" s="11"/>
    </row>
    <row r="62" spans="1:41" ht="19.5" customHeight="1" x14ac:dyDescent="0.25">
      <c r="A62" s="11"/>
      <c r="B62" s="86">
        <v>108</v>
      </c>
      <c r="C62" s="17" t="s">
        <v>112</v>
      </c>
      <c r="D62" s="11"/>
      <c r="E62" s="17"/>
      <c r="F62" s="11"/>
      <c r="G62" s="17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39">
        <v>0.19</v>
      </c>
      <c r="AC62" s="39">
        <v>0.19</v>
      </c>
      <c r="AD62" s="18"/>
      <c r="AE62" s="18"/>
      <c r="AF62" s="18"/>
      <c r="AG62" s="18"/>
      <c r="AH62" s="18"/>
      <c r="AI62" s="18"/>
      <c r="AJ62" s="18"/>
      <c r="AK62" s="18"/>
      <c r="AL62" s="4"/>
      <c r="AM62" s="4"/>
      <c r="AN62" s="4"/>
      <c r="AO62" s="4"/>
    </row>
    <row r="63" spans="1:41" ht="15.75" customHeight="1" x14ac:dyDescent="0.25">
      <c r="A63" s="11"/>
      <c r="B63" s="86"/>
      <c r="C63" s="17" t="s">
        <v>85</v>
      </c>
      <c r="D63" s="11">
        <v>60</v>
      </c>
      <c r="E63" s="17">
        <v>60</v>
      </c>
      <c r="F63" s="11">
        <v>60</v>
      </c>
      <c r="G63" s="17">
        <v>60</v>
      </c>
      <c r="H63" s="18">
        <v>2.2999999999999998</v>
      </c>
      <c r="I63" s="18">
        <v>2.2999999999999998</v>
      </c>
      <c r="J63" s="18">
        <v>0.24</v>
      </c>
      <c r="K63" s="18">
        <v>0.24</v>
      </c>
      <c r="L63" s="18">
        <v>14.8</v>
      </c>
      <c r="M63" s="18">
        <v>14.8</v>
      </c>
      <c r="N63" s="18">
        <v>71</v>
      </c>
      <c r="O63" s="18">
        <v>71</v>
      </c>
      <c r="P63" s="18">
        <v>0.06</v>
      </c>
      <c r="Q63" s="18">
        <v>0.06</v>
      </c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>
        <v>12</v>
      </c>
      <c r="AE63" s="18">
        <v>12</v>
      </c>
      <c r="AF63" s="18">
        <v>39</v>
      </c>
      <c r="AG63" s="18">
        <v>39</v>
      </c>
      <c r="AH63" s="18">
        <v>8.4</v>
      </c>
      <c r="AI63" s="18">
        <v>8.4</v>
      </c>
      <c r="AJ63" s="18"/>
      <c r="AK63" s="18"/>
      <c r="AL63" s="4"/>
      <c r="AM63" s="4"/>
      <c r="AN63" s="4"/>
      <c r="AO63" s="4"/>
    </row>
    <row r="64" spans="1:41" ht="19.5" customHeight="1" x14ac:dyDescent="0.25">
      <c r="A64" s="11"/>
      <c r="B64" s="80">
        <v>109</v>
      </c>
      <c r="C64" s="17" t="s">
        <v>113</v>
      </c>
      <c r="D64" s="11"/>
      <c r="E64" s="17"/>
      <c r="F64" s="11"/>
      <c r="G64" s="17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>
        <v>0.6</v>
      </c>
      <c r="AC64" s="18">
        <v>0.6</v>
      </c>
      <c r="AD64" s="18"/>
      <c r="AE64" s="18"/>
      <c r="AF64" s="18"/>
      <c r="AG64" s="18"/>
      <c r="AH64" s="18"/>
      <c r="AI64" s="18"/>
      <c r="AJ64" s="18"/>
      <c r="AK64" s="18"/>
      <c r="AL64" s="4"/>
      <c r="AM64" s="4"/>
      <c r="AN64" s="4"/>
      <c r="AO64" s="4"/>
    </row>
    <row r="65" spans="1:41" ht="15.75" x14ac:dyDescent="0.25">
      <c r="A65" s="11"/>
      <c r="B65" s="80"/>
      <c r="C65" s="17" t="s">
        <v>85</v>
      </c>
      <c r="D65" s="11">
        <v>60</v>
      </c>
      <c r="E65" s="17">
        <v>60</v>
      </c>
      <c r="F65" s="11">
        <v>60</v>
      </c>
      <c r="G65" s="17">
        <v>60</v>
      </c>
      <c r="H65" s="18">
        <v>4</v>
      </c>
      <c r="I65" s="18">
        <v>4</v>
      </c>
      <c r="J65" s="18">
        <v>0.7</v>
      </c>
      <c r="K65" s="18">
        <v>0.7</v>
      </c>
      <c r="L65" s="18">
        <v>20</v>
      </c>
      <c r="M65" s="18">
        <v>20</v>
      </c>
      <c r="N65" s="18">
        <v>104</v>
      </c>
      <c r="O65" s="18">
        <v>104</v>
      </c>
      <c r="P65" s="18">
        <v>0.05</v>
      </c>
      <c r="Q65" s="18">
        <v>0.05</v>
      </c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>
        <v>10.5</v>
      </c>
      <c r="AE65" s="18">
        <v>10.5</v>
      </c>
      <c r="AF65" s="18">
        <v>47</v>
      </c>
      <c r="AG65" s="18">
        <v>47</v>
      </c>
      <c r="AH65" s="18">
        <v>14</v>
      </c>
      <c r="AI65" s="18">
        <v>14</v>
      </c>
      <c r="AJ65" s="18">
        <v>1.2</v>
      </c>
      <c r="AK65" s="18">
        <v>1.2</v>
      </c>
      <c r="AL65" s="4"/>
      <c r="AM65" s="4"/>
      <c r="AN65" s="4"/>
      <c r="AO65" s="4"/>
    </row>
    <row r="66" spans="1:41" ht="15.75" x14ac:dyDescent="0.25">
      <c r="A66" s="11"/>
      <c r="B66" s="80"/>
      <c r="C66" s="17" t="s">
        <v>172</v>
      </c>
      <c r="D66" s="11"/>
      <c r="E66" s="17"/>
      <c r="F66" s="11"/>
      <c r="G66" s="17"/>
      <c r="H66" s="18"/>
      <c r="I66" s="18"/>
      <c r="J66" s="18"/>
      <c r="K66" s="18"/>
      <c r="L66" s="18"/>
      <c r="M66" s="18"/>
      <c r="N66" s="100">
        <v>869</v>
      </c>
      <c r="O66" s="100">
        <f>SUM(O27:O65)</f>
        <v>1055.3600000000001</v>
      </c>
      <c r="P66" s="18">
        <v>0.48</v>
      </c>
      <c r="Q66" s="18">
        <v>0.56000000000000005</v>
      </c>
      <c r="R66" s="18">
        <v>0.56000000000000005</v>
      </c>
      <c r="S66" s="18">
        <v>0.64</v>
      </c>
      <c r="T66" s="112">
        <f>SUM(T27:T65)</f>
        <v>0</v>
      </c>
      <c r="U66" s="112">
        <f t="shared" ref="U66:AO66" si="4">SUM(U27:U65)</f>
        <v>0</v>
      </c>
      <c r="V66" s="18">
        <v>0.04</v>
      </c>
      <c r="W66" s="18">
        <v>0.04</v>
      </c>
      <c r="X66" s="112"/>
      <c r="Y66" s="112"/>
      <c r="Z66" s="100">
        <f t="shared" si="4"/>
        <v>94</v>
      </c>
      <c r="AA66" s="100">
        <f t="shared" si="4"/>
        <v>154</v>
      </c>
      <c r="AB66" s="112"/>
      <c r="AC66" s="112"/>
      <c r="AD66" s="100"/>
      <c r="AE66" s="100"/>
      <c r="AF66" s="100"/>
      <c r="AG66" s="100"/>
      <c r="AH66" s="100"/>
      <c r="AI66" s="100"/>
      <c r="AJ66" s="112">
        <f t="shared" si="4"/>
        <v>3.3</v>
      </c>
      <c r="AK66" s="112">
        <f t="shared" si="4"/>
        <v>5.1000000000000005</v>
      </c>
      <c r="AL66" s="144">
        <f t="shared" si="4"/>
        <v>1.2E-2</v>
      </c>
      <c r="AM66" s="144">
        <f t="shared" si="4"/>
        <v>1.4999999999999999E-2</v>
      </c>
      <c r="AN66" s="112">
        <f t="shared" si="4"/>
        <v>0.3</v>
      </c>
      <c r="AO66" s="112">
        <f t="shared" si="4"/>
        <v>0.5</v>
      </c>
    </row>
    <row r="67" spans="1:41" s="6" customFormat="1" ht="15.75" x14ac:dyDescent="0.25">
      <c r="A67" s="30"/>
      <c r="B67" s="30"/>
      <c r="C67" s="36" t="s">
        <v>8</v>
      </c>
      <c r="D67" s="83"/>
      <c r="E67" s="83"/>
      <c r="F67" s="83"/>
      <c r="G67" s="83"/>
      <c r="H67" s="97">
        <f t="shared" ref="H67:M67" si="5">SUM(H5:H66)</f>
        <v>54.79</v>
      </c>
      <c r="I67" s="97">
        <f t="shared" si="5"/>
        <v>62.09</v>
      </c>
      <c r="J67" s="97">
        <f t="shared" si="5"/>
        <v>56.890000000000008</v>
      </c>
      <c r="K67" s="97">
        <f t="shared" si="5"/>
        <v>64.690000000000012</v>
      </c>
      <c r="L67" s="97">
        <f t="shared" si="5"/>
        <v>234.49</v>
      </c>
      <c r="M67" s="97">
        <f t="shared" si="5"/>
        <v>265.69</v>
      </c>
      <c r="N67" s="101">
        <v>1563</v>
      </c>
      <c r="O67" s="101">
        <v>1835</v>
      </c>
      <c r="P67" s="20">
        <v>0.9</v>
      </c>
      <c r="Q67" s="20">
        <v>1</v>
      </c>
      <c r="R67" s="20">
        <f t="shared" ref="R67:AO67" si="6">SUM(R6:R66)</f>
        <v>1.8200000000000003</v>
      </c>
      <c r="S67" s="20">
        <v>2.1</v>
      </c>
      <c r="T67" s="20">
        <v>8</v>
      </c>
      <c r="U67" s="20">
        <v>8</v>
      </c>
      <c r="V67" s="20">
        <f t="shared" si="6"/>
        <v>0.13</v>
      </c>
      <c r="W67" s="20">
        <f t="shared" si="6"/>
        <v>0.13</v>
      </c>
      <c r="X67" s="20">
        <f t="shared" si="6"/>
        <v>44.5</v>
      </c>
      <c r="Y67" s="20">
        <f t="shared" si="6"/>
        <v>51.9</v>
      </c>
      <c r="Z67" s="20">
        <f t="shared" si="6"/>
        <v>508</v>
      </c>
      <c r="AA67" s="20">
        <f t="shared" si="6"/>
        <v>728</v>
      </c>
      <c r="AB67" s="20">
        <f t="shared" si="6"/>
        <v>801.70000000000016</v>
      </c>
      <c r="AC67" s="20">
        <f t="shared" si="6"/>
        <v>881.70000000000016</v>
      </c>
      <c r="AD67" s="20">
        <f t="shared" si="6"/>
        <v>822.5</v>
      </c>
      <c r="AE67" s="20">
        <f t="shared" si="6"/>
        <v>882.5</v>
      </c>
      <c r="AF67" s="20">
        <f t="shared" si="6"/>
        <v>784.38</v>
      </c>
      <c r="AG67" s="20">
        <f t="shared" si="6"/>
        <v>847.38</v>
      </c>
      <c r="AH67" s="20">
        <f t="shared" si="6"/>
        <v>194.19000000000003</v>
      </c>
      <c r="AI67" s="20">
        <f t="shared" si="6"/>
        <v>227.39000000000001</v>
      </c>
      <c r="AJ67" s="20">
        <f t="shared" si="6"/>
        <v>9.98</v>
      </c>
      <c r="AK67" s="20">
        <f t="shared" si="6"/>
        <v>13.580000000000002</v>
      </c>
      <c r="AL67" s="20">
        <f t="shared" si="6"/>
        <v>4.1999999999999996E-2</v>
      </c>
      <c r="AM67" s="20">
        <f t="shared" si="6"/>
        <v>0.06</v>
      </c>
      <c r="AN67" s="20">
        <f t="shared" si="6"/>
        <v>2.3999999999999995</v>
      </c>
      <c r="AO67" s="20">
        <f t="shared" si="6"/>
        <v>3.4</v>
      </c>
    </row>
    <row r="68" spans="1:41" ht="16.5" customHeight="1" x14ac:dyDescent="0.25">
      <c r="A68" s="31"/>
      <c r="B68" s="31"/>
      <c r="C68" s="162"/>
      <c r="D68" s="205" t="s">
        <v>42</v>
      </c>
      <c r="E68" s="205"/>
      <c r="F68" s="205" t="s">
        <v>185</v>
      </c>
      <c r="G68" s="205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1"/>
      <c r="AM68" s="1"/>
      <c r="AN68" s="1"/>
    </row>
    <row r="69" spans="1:41" ht="15.75" x14ac:dyDescent="0.25">
      <c r="A69" s="31"/>
      <c r="B69" s="31"/>
      <c r="C69" s="162" t="s">
        <v>43</v>
      </c>
      <c r="D69" s="206">
        <f>H67</f>
        <v>54.79</v>
      </c>
      <c r="E69" s="206"/>
      <c r="F69" s="206">
        <f>I67</f>
        <v>62.09</v>
      </c>
      <c r="G69" s="206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1"/>
      <c r="AM69" s="1"/>
      <c r="AN69" s="1"/>
    </row>
    <row r="70" spans="1:41" ht="15.75" x14ac:dyDescent="0.25">
      <c r="A70" s="31"/>
      <c r="B70" s="31"/>
      <c r="C70" s="162" t="s">
        <v>44</v>
      </c>
      <c r="D70" s="206">
        <f>J67</f>
        <v>56.890000000000008</v>
      </c>
      <c r="E70" s="206"/>
      <c r="F70" s="206">
        <f>K67</f>
        <v>64.690000000000012</v>
      </c>
      <c r="G70" s="206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1"/>
      <c r="AM70" s="1"/>
      <c r="AN70" s="1"/>
    </row>
    <row r="71" spans="1:41" ht="15.75" x14ac:dyDescent="0.25">
      <c r="A71" s="31"/>
      <c r="B71" s="31"/>
      <c r="C71" s="162" t="s">
        <v>45</v>
      </c>
      <c r="D71" s="206">
        <f>L67</f>
        <v>234.49</v>
      </c>
      <c r="E71" s="206"/>
      <c r="F71" s="206">
        <f>M67</f>
        <v>265.69</v>
      </c>
      <c r="G71" s="206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1"/>
      <c r="AM71" s="1"/>
      <c r="AN71" s="1"/>
    </row>
    <row r="72" spans="1:41" ht="15.75" x14ac:dyDescent="0.25">
      <c r="A72" s="31"/>
      <c r="B72" s="31"/>
      <c r="C72" s="162" t="s">
        <v>46</v>
      </c>
      <c r="D72" s="206">
        <f>N67</f>
        <v>1563</v>
      </c>
      <c r="E72" s="206"/>
      <c r="F72" s="206">
        <f>O67</f>
        <v>1835</v>
      </c>
      <c r="G72" s="206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1"/>
      <c r="AM72" s="1"/>
      <c r="AN72" s="1"/>
    </row>
    <row r="73" spans="1:41" ht="15.75" x14ac:dyDescent="0.25">
      <c r="A73" s="31"/>
      <c r="B73" s="31"/>
      <c r="C73" s="22" t="s">
        <v>47</v>
      </c>
      <c r="D73" s="207">
        <f>P67</f>
        <v>0.9</v>
      </c>
      <c r="E73" s="207"/>
      <c r="F73" s="207">
        <f>Q67</f>
        <v>1</v>
      </c>
      <c r="G73" s="207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1"/>
      <c r="AM73" s="1"/>
      <c r="AN73" s="1"/>
    </row>
    <row r="74" spans="1:41" ht="15.75" x14ac:dyDescent="0.25">
      <c r="A74" s="31"/>
      <c r="B74" s="31"/>
      <c r="C74" s="161" t="s">
        <v>177</v>
      </c>
      <c r="D74" s="207">
        <f>R67</f>
        <v>1.8200000000000003</v>
      </c>
      <c r="E74" s="207"/>
      <c r="F74" s="207">
        <f>S67</f>
        <v>2.1</v>
      </c>
      <c r="G74" s="207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1"/>
      <c r="AM74" s="1"/>
      <c r="AN74" s="1"/>
    </row>
    <row r="75" spans="1:41" ht="15.75" x14ac:dyDescent="0.25">
      <c r="A75" s="31"/>
      <c r="B75" s="31"/>
      <c r="C75" s="161" t="s">
        <v>251</v>
      </c>
      <c r="D75" s="207">
        <f>T67</f>
        <v>8</v>
      </c>
      <c r="E75" s="207"/>
      <c r="F75" s="207">
        <f>U67</f>
        <v>8</v>
      </c>
      <c r="G75" s="207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1"/>
      <c r="AM75" s="1"/>
      <c r="AN75" s="1"/>
    </row>
    <row r="76" spans="1:41" ht="15.75" x14ac:dyDescent="0.25">
      <c r="A76" s="31"/>
      <c r="B76" s="31"/>
      <c r="C76" s="161" t="s">
        <v>178</v>
      </c>
      <c r="D76" s="207">
        <f>V67</f>
        <v>0.13</v>
      </c>
      <c r="E76" s="207"/>
      <c r="F76" s="207">
        <f>W67</f>
        <v>0.13</v>
      </c>
      <c r="G76" s="207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1"/>
      <c r="AM76" s="1"/>
      <c r="AN76" s="1"/>
    </row>
    <row r="77" spans="1:41" ht="15.75" x14ac:dyDescent="0.25">
      <c r="A77" s="31"/>
      <c r="B77" s="31"/>
      <c r="C77" s="22" t="s">
        <v>48</v>
      </c>
      <c r="D77" s="207">
        <f>X67</f>
        <v>44.5</v>
      </c>
      <c r="E77" s="207"/>
      <c r="F77" s="207">
        <f>Y67</f>
        <v>51.9</v>
      </c>
      <c r="G77" s="207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1"/>
      <c r="AM77" s="1"/>
      <c r="AN77" s="1"/>
    </row>
    <row r="78" spans="1:41" ht="15.75" x14ac:dyDescent="0.25">
      <c r="A78" s="31"/>
      <c r="B78" s="31"/>
      <c r="C78" s="22" t="s">
        <v>254</v>
      </c>
      <c r="D78" s="207">
        <f>Z67</f>
        <v>508</v>
      </c>
      <c r="E78" s="207"/>
      <c r="F78" s="207">
        <f>AA67</f>
        <v>728</v>
      </c>
      <c r="G78" s="207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1"/>
      <c r="AM78" s="1"/>
      <c r="AN78" s="1"/>
    </row>
    <row r="79" spans="1:41" ht="15.75" x14ac:dyDescent="0.25">
      <c r="A79" s="31"/>
      <c r="B79" s="31"/>
      <c r="C79" s="22" t="s">
        <v>255</v>
      </c>
      <c r="D79" s="207">
        <f>AB67</f>
        <v>801.70000000000016</v>
      </c>
      <c r="E79" s="207"/>
      <c r="F79" s="207">
        <f>AC67</f>
        <v>881.70000000000016</v>
      </c>
      <c r="G79" s="207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1"/>
      <c r="AM79" s="1"/>
      <c r="AN79" s="1"/>
    </row>
    <row r="80" spans="1:41" ht="15.75" x14ac:dyDescent="0.25">
      <c r="A80" s="31"/>
      <c r="B80" s="31"/>
      <c r="C80" s="22" t="s">
        <v>49</v>
      </c>
      <c r="D80" s="207">
        <f>AD67</f>
        <v>822.5</v>
      </c>
      <c r="E80" s="207"/>
      <c r="F80" s="207">
        <f>AE67</f>
        <v>882.5</v>
      </c>
      <c r="G80" s="207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1"/>
      <c r="AM80" s="1"/>
      <c r="AN80" s="1"/>
    </row>
    <row r="81" spans="1:40" ht="15.75" x14ac:dyDescent="0.25">
      <c r="A81" s="31"/>
      <c r="B81" s="31"/>
      <c r="C81" s="22" t="s">
        <v>50</v>
      </c>
      <c r="D81" s="207">
        <f>AF67</f>
        <v>784.38</v>
      </c>
      <c r="E81" s="207"/>
      <c r="F81" s="207">
        <f>AG67</f>
        <v>847.38</v>
      </c>
      <c r="G81" s="207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1"/>
      <c r="AM81" s="1"/>
      <c r="AN81" s="1"/>
    </row>
    <row r="82" spans="1:40" ht="15.75" x14ac:dyDescent="0.25">
      <c r="A82" s="31"/>
      <c r="B82" s="31"/>
      <c r="C82" s="22" t="s">
        <v>51</v>
      </c>
      <c r="D82" s="207">
        <f>AH67</f>
        <v>194.19000000000003</v>
      </c>
      <c r="E82" s="207"/>
      <c r="F82" s="207">
        <f>AI67</f>
        <v>227.39000000000001</v>
      </c>
      <c r="G82" s="207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1"/>
      <c r="AM82" s="1"/>
      <c r="AN82" s="1"/>
    </row>
    <row r="83" spans="1:40" ht="17.25" customHeight="1" x14ac:dyDescent="0.25">
      <c r="A83" s="31"/>
      <c r="B83" s="31"/>
      <c r="C83" s="22" t="s">
        <v>52</v>
      </c>
      <c r="D83" s="207">
        <f>AJ67</f>
        <v>9.98</v>
      </c>
      <c r="E83" s="207"/>
      <c r="F83" s="207">
        <f>AK67</f>
        <v>13.580000000000002</v>
      </c>
      <c r="G83" s="207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1"/>
      <c r="AM83" s="1"/>
      <c r="AN83" s="1"/>
    </row>
    <row r="84" spans="1:40" ht="16.5" customHeight="1" x14ac:dyDescent="0.25">
      <c r="A84" s="31"/>
      <c r="B84" s="38"/>
      <c r="C84" s="22" t="s">
        <v>252</v>
      </c>
      <c r="D84" s="208">
        <f>AL67</f>
        <v>4.1999999999999996E-2</v>
      </c>
      <c r="E84" s="208"/>
      <c r="F84" s="208">
        <f>AM67</f>
        <v>0.06</v>
      </c>
      <c r="G84" s="208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1"/>
      <c r="AM84" s="1"/>
      <c r="AN84" s="1"/>
    </row>
    <row r="85" spans="1:40" s="1" customFormat="1" ht="15.75" x14ac:dyDescent="0.25">
      <c r="A85" s="30"/>
      <c r="B85" s="31"/>
      <c r="C85" s="22" t="s">
        <v>253</v>
      </c>
      <c r="D85" s="208">
        <f>AN67</f>
        <v>2.3999999999999995</v>
      </c>
      <c r="E85" s="208"/>
      <c r="F85" s="207">
        <f>AO67</f>
        <v>3.4</v>
      </c>
      <c r="G85" s="207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</row>
    <row r="86" spans="1:40" s="1" customFormat="1" ht="15.75" x14ac:dyDescent="0.25">
      <c r="A86" s="30"/>
      <c r="B86" s="31"/>
      <c r="C86" s="142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</row>
    <row r="87" spans="1:40" s="1" customFormat="1" ht="15.75" x14ac:dyDescent="0.25">
      <c r="A87" s="30"/>
      <c r="B87" s="30" t="s">
        <v>157</v>
      </c>
      <c r="C87" s="30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</row>
    <row r="88" spans="1:40" s="1" customFormat="1" ht="15.75" x14ac:dyDescent="0.25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</row>
    <row r="89" spans="1:40" s="1" customFormat="1" ht="15.75" x14ac:dyDescent="0.25">
      <c r="A89" s="2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</row>
    <row r="90" spans="1:40" s="1" customFormat="1" x14ac:dyDescent="0.25">
      <c r="A90" s="2"/>
    </row>
    <row r="91" spans="1:40" s="1" customFormat="1" x14ac:dyDescent="0.25">
      <c r="A91" s="2"/>
    </row>
    <row r="92" spans="1:40" s="1" customFormat="1" x14ac:dyDescent="0.25">
      <c r="A92" s="2"/>
    </row>
    <row r="93" spans="1:40" s="1" customFormat="1" x14ac:dyDescent="0.25">
      <c r="A93" s="2"/>
    </row>
    <row r="94" spans="1:40" s="1" customFormat="1" x14ac:dyDescent="0.25">
      <c r="A94" s="2"/>
    </row>
    <row r="95" spans="1:40" s="1" customFormat="1" x14ac:dyDescent="0.25">
      <c r="A95" s="2"/>
    </row>
    <row r="96" spans="1:40" s="1" customFormat="1" x14ac:dyDescent="0.25">
      <c r="A96" s="2"/>
    </row>
    <row r="97" spans="1:1" s="1" customFormat="1" x14ac:dyDescent="0.25">
      <c r="A97" s="2"/>
    </row>
    <row r="98" spans="1:1" s="1" customFormat="1" x14ac:dyDescent="0.25">
      <c r="A98" s="2"/>
    </row>
    <row r="99" spans="1:1" s="1" customFormat="1" x14ac:dyDescent="0.25">
      <c r="A99" s="2"/>
    </row>
    <row r="100" spans="1:1" s="1" customFormat="1" x14ac:dyDescent="0.25">
      <c r="A100" s="2"/>
    </row>
    <row r="101" spans="1:1" s="1" customFormat="1" x14ac:dyDescent="0.25">
      <c r="A101" s="2"/>
    </row>
    <row r="102" spans="1:1" s="1" customFormat="1" x14ac:dyDescent="0.25">
      <c r="A102" s="2"/>
    </row>
    <row r="103" spans="1:1" s="1" customFormat="1" x14ac:dyDescent="0.25">
      <c r="A103" s="2"/>
    </row>
    <row r="104" spans="1:1" s="1" customFormat="1" x14ac:dyDescent="0.25">
      <c r="A104" s="2"/>
    </row>
    <row r="105" spans="1:1" s="1" customFormat="1" x14ac:dyDescent="0.25">
      <c r="A105" s="2"/>
    </row>
    <row r="106" spans="1:1" s="1" customFormat="1" x14ac:dyDescent="0.25">
      <c r="A106" s="2"/>
    </row>
    <row r="107" spans="1:1" s="1" customFormat="1" x14ac:dyDescent="0.25">
      <c r="A107" s="2"/>
    </row>
    <row r="108" spans="1:1" s="1" customFormat="1" x14ac:dyDescent="0.25">
      <c r="A108" s="2"/>
    </row>
    <row r="109" spans="1:1" s="1" customFormat="1" x14ac:dyDescent="0.25">
      <c r="A109" s="2"/>
    </row>
    <row r="110" spans="1:1" s="1" customFormat="1" x14ac:dyDescent="0.25">
      <c r="A110" s="2"/>
    </row>
    <row r="111" spans="1:1" s="1" customFormat="1" x14ac:dyDescent="0.25">
      <c r="A111" s="2"/>
    </row>
    <row r="112" spans="1:1" s="1" customFormat="1" x14ac:dyDescent="0.25">
      <c r="A112" s="2"/>
    </row>
    <row r="113" spans="1:1" s="1" customFormat="1" x14ac:dyDescent="0.25">
      <c r="A113" s="2"/>
    </row>
    <row r="114" spans="1:1" s="1" customFormat="1" x14ac:dyDescent="0.25">
      <c r="A114" s="2"/>
    </row>
    <row r="115" spans="1:1" s="1" customFormat="1" x14ac:dyDescent="0.25">
      <c r="A115" s="2"/>
    </row>
    <row r="116" spans="1:1" s="1" customFormat="1" x14ac:dyDescent="0.25">
      <c r="A116" s="2"/>
    </row>
    <row r="117" spans="1:1" s="1" customFormat="1" x14ac:dyDescent="0.25">
      <c r="A117" s="2"/>
    </row>
    <row r="118" spans="1:1" s="1" customFormat="1" x14ac:dyDescent="0.25">
      <c r="A118" s="2"/>
    </row>
    <row r="119" spans="1:1" s="1" customFormat="1" x14ac:dyDescent="0.25">
      <c r="A119" s="2"/>
    </row>
    <row r="120" spans="1:1" s="1" customFormat="1" x14ac:dyDescent="0.25">
      <c r="A120" s="2"/>
    </row>
    <row r="121" spans="1:1" s="1" customFormat="1" x14ac:dyDescent="0.25">
      <c r="A121" s="2"/>
    </row>
    <row r="122" spans="1:1" s="1" customFormat="1" x14ac:dyDescent="0.25">
      <c r="A122" s="2"/>
    </row>
    <row r="123" spans="1:1" s="1" customFormat="1" x14ac:dyDescent="0.25">
      <c r="A123" s="2"/>
    </row>
    <row r="124" spans="1:1" s="1" customFormat="1" x14ac:dyDescent="0.25">
      <c r="A124" s="2"/>
    </row>
    <row r="125" spans="1:1" s="1" customFormat="1" x14ac:dyDescent="0.25">
      <c r="A125" s="2"/>
    </row>
    <row r="126" spans="1:1" s="1" customFormat="1" x14ac:dyDescent="0.25">
      <c r="A126" s="2"/>
    </row>
    <row r="127" spans="1:1" s="1" customFormat="1" x14ac:dyDescent="0.25">
      <c r="A127" s="2"/>
    </row>
    <row r="128" spans="1:1" s="1" customFormat="1" x14ac:dyDescent="0.25">
      <c r="A128" s="2"/>
    </row>
    <row r="129" spans="1:1" s="1" customFormat="1" x14ac:dyDescent="0.25">
      <c r="A129" s="2"/>
    </row>
    <row r="130" spans="1:1" s="1" customFormat="1" x14ac:dyDescent="0.25">
      <c r="A130" s="2"/>
    </row>
    <row r="131" spans="1:1" s="1" customFormat="1" x14ac:dyDescent="0.25">
      <c r="A131" s="2"/>
    </row>
    <row r="132" spans="1:1" s="1" customFormat="1" x14ac:dyDescent="0.25">
      <c r="A132" s="2"/>
    </row>
    <row r="133" spans="1:1" s="1" customFormat="1" x14ac:dyDescent="0.25">
      <c r="A133" s="2"/>
    </row>
    <row r="134" spans="1:1" s="1" customFormat="1" x14ac:dyDescent="0.25">
      <c r="A134" s="2"/>
    </row>
    <row r="135" spans="1:1" s="1" customFormat="1" x14ac:dyDescent="0.25">
      <c r="A135" s="2"/>
    </row>
    <row r="136" spans="1:1" s="1" customFormat="1" x14ac:dyDescent="0.25">
      <c r="A136" s="2"/>
    </row>
    <row r="137" spans="1:1" s="1" customFormat="1" x14ac:dyDescent="0.25">
      <c r="A137" s="2"/>
    </row>
    <row r="138" spans="1:1" s="1" customFormat="1" x14ac:dyDescent="0.25">
      <c r="A138" s="2"/>
    </row>
    <row r="139" spans="1:1" s="1" customFormat="1" x14ac:dyDescent="0.25">
      <c r="A139" s="2"/>
    </row>
    <row r="140" spans="1:1" s="1" customFormat="1" x14ac:dyDescent="0.25">
      <c r="A140" s="2"/>
    </row>
    <row r="141" spans="1:1" s="1" customFormat="1" x14ac:dyDescent="0.25">
      <c r="A141" s="2"/>
    </row>
    <row r="142" spans="1:1" s="1" customFormat="1" x14ac:dyDescent="0.25">
      <c r="A142" s="2"/>
    </row>
    <row r="143" spans="1:1" s="1" customFormat="1" x14ac:dyDescent="0.25">
      <c r="A143" s="2"/>
    </row>
    <row r="144" spans="1:1" s="1" customFormat="1" x14ac:dyDescent="0.25">
      <c r="A144" s="2"/>
    </row>
    <row r="145" spans="1:1" s="1" customFormat="1" x14ac:dyDescent="0.25">
      <c r="A145" s="2"/>
    </row>
    <row r="146" spans="1:1" s="1" customFormat="1" x14ac:dyDescent="0.25">
      <c r="A146" s="2"/>
    </row>
    <row r="147" spans="1:1" s="1" customFormat="1" x14ac:dyDescent="0.25">
      <c r="A147" s="2"/>
    </row>
    <row r="148" spans="1:1" s="1" customFormat="1" x14ac:dyDescent="0.25">
      <c r="A148" s="2"/>
    </row>
    <row r="149" spans="1:1" s="1" customFormat="1" x14ac:dyDescent="0.25">
      <c r="A149" s="2"/>
    </row>
    <row r="150" spans="1:1" s="1" customFormat="1" x14ac:dyDescent="0.25">
      <c r="A150" s="2"/>
    </row>
    <row r="151" spans="1:1" s="1" customFormat="1" x14ac:dyDescent="0.25">
      <c r="A151" s="2"/>
    </row>
    <row r="152" spans="1:1" s="1" customFormat="1" x14ac:dyDescent="0.25">
      <c r="A152" s="2"/>
    </row>
    <row r="153" spans="1:1" s="1" customFormat="1" x14ac:dyDescent="0.25">
      <c r="A153" s="2"/>
    </row>
    <row r="154" spans="1:1" s="1" customFormat="1" x14ac:dyDescent="0.25">
      <c r="A154" s="2"/>
    </row>
    <row r="155" spans="1:1" s="1" customFormat="1" x14ac:dyDescent="0.25">
      <c r="A155" s="2"/>
    </row>
    <row r="156" spans="1:1" s="1" customFormat="1" x14ac:dyDescent="0.25">
      <c r="A156" s="2"/>
    </row>
    <row r="157" spans="1:1" s="1" customFormat="1" x14ac:dyDescent="0.25">
      <c r="A157" s="2"/>
    </row>
    <row r="158" spans="1:1" s="1" customFormat="1" x14ac:dyDescent="0.25">
      <c r="A158" s="2"/>
    </row>
    <row r="159" spans="1:1" s="1" customFormat="1" x14ac:dyDescent="0.25">
      <c r="A159" s="2"/>
    </row>
    <row r="160" spans="1:1" s="1" customFormat="1" x14ac:dyDescent="0.25">
      <c r="A160" s="2"/>
    </row>
    <row r="161" spans="1:1" s="1" customFormat="1" x14ac:dyDescent="0.25">
      <c r="A161" s="2"/>
    </row>
    <row r="162" spans="1:1" s="1" customFormat="1" x14ac:dyDescent="0.25">
      <c r="A162" s="2"/>
    </row>
    <row r="163" spans="1:1" s="1" customFormat="1" x14ac:dyDescent="0.25">
      <c r="A163" s="2"/>
    </row>
    <row r="164" spans="1:1" s="1" customFormat="1" x14ac:dyDescent="0.25">
      <c r="A164" s="2"/>
    </row>
    <row r="165" spans="1:1" s="1" customFormat="1" x14ac:dyDescent="0.25">
      <c r="A165" s="2"/>
    </row>
    <row r="166" spans="1:1" s="1" customFormat="1" x14ac:dyDescent="0.25">
      <c r="A166" s="2"/>
    </row>
    <row r="167" spans="1:1" s="1" customFormat="1" x14ac:dyDescent="0.25">
      <c r="A167" s="2"/>
    </row>
    <row r="168" spans="1:1" s="1" customFormat="1" x14ac:dyDescent="0.25">
      <c r="A168" s="2"/>
    </row>
    <row r="169" spans="1:1" s="1" customFormat="1" x14ac:dyDescent="0.25">
      <c r="A169" s="2"/>
    </row>
    <row r="170" spans="1:1" s="1" customFormat="1" x14ac:dyDescent="0.25">
      <c r="A170" s="2"/>
    </row>
    <row r="171" spans="1:1" s="1" customFormat="1" x14ac:dyDescent="0.25">
      <c r="A171" s="2"/>
    </row>
    <row r="172" spans="1:1" s="1" customFormat="1" x14ac:dyDescent="0.25">
      <c r="A172" s="2"/>
    </row>
    <row r="173" spans="1:1" s="1" customFormat="1" x14ac:dyDescent="0.25">
      <c r="A173" s="2"/>
    </row>
    <row r="174" spans="1:1" s="1" customFormat="1" x14ac:dyDescent="0.25">
      <c r="A174" s="2"/>
    </row>
    <row r="175" spans="1:1" s="1" customFormat="1" x14ac:dyDescent="0.25">
      <c r="A175" s="2"/>
    </row>
    <row r="176" spans="1:1" s="1" customFormat="1" x14ac:dyDescent="0.25">
      <c r="A176" s="2"/>
    </row>
    <row r="177" spans="1:1" s="1" customFormat="1" x14ac:dyDescent="0.25">
      <c r="A177" s="2"/>
    </row>
    <row r="178" spans="1:1" s="1" customFormat="1" x14ac:dyDescent="0.25">
      <c r="A178" s="2"/>
    </row>
    <row r="179" spans="1:1" s="1" customFormat="1" x14ac:dyDescent="0.25">
      <c r="A179" s="2"/>
    </row>
    <row r="180" spans="1:1" s="1" customFormat="1" x14ac:dyDescent="0.25">
      <c r="A180" s="2"/>
    </row>
    <row r="181" spans="1:1" s="1" customFormat="1" x14ac:dyDescent="0.25">
      <c r="A181" s="2"/>
    </row>
    <row r="182" spans="1:1" s="1" customFormat="1" x14ac:dyDescent="0.25">
      <c r="A182" s="2"/>
    </row>
    <row r="183" spans="1:1" s="1" customFormat="1" x14ac:dyDescent="0.25">
      <c r="A183" s="2"/>
    </row>
    <row r="184" spans="1:1" s="1" customFormat="1" x14ac:dyDescent="0.25">
      <c r="A184" s="2"/>
    </row>
    <row r="185" spans="1:1" s="1" customFormat="1" x14ac:dyDescent="0.25">
      <c r="A185" s="2"/>
    </row>
    <row r="186" spans="1:1" s="1" customFormat="1" x14ac:dyDescent="0.25">
      <c r="A186" s="2"/>
    </row>
    <row r="187" spans="1:1" s="1" customFormat="1" x14ac:dyDescent="0.25">
      <c r="A187" s="2"/>
    </row>
    <row r="188" spans="1:1" s="1" customFormat="1" x14ac:dyDescent="0.25">
      <c r="A188" s="2"/>
    </row>
    <row r="189" spans="1:1" s="1" customFormat="1" x14ac:dyDescent="0.25">
      <c r="A189" s="2"/>
    </row>
    <row r="190" spans="1:1" s="1" customFormat="1" x14ac:dyDescent="0.25">
      <c r="A190" s="2"/>
    </row>
    <row r="191" spans="1:1" s="1" customFormat="1" x14ac:dyDescent="0.25">
      <c r="A191" s="2"/>
    </row>
    <row r="192" spans="1:1" s="1" customFormat="1" x14ac:dyDescent="0.25">
      <c r="A192" s="2"/>
    </row>
    <row r="193" spans="1:40" s="1" customFormat="1" x14ac:dyDescent="0.25">
      <c r="A193" s="2"/>
    </row>
    <row r="194" spans="1:40" s="1" customFormat="1" x14ac:dyDescent="0.25">
      <c r="A194" s="2"/>
    </row>
    <row r="195" spans="1:40" s="1" customFormat="1" x14ac:dyDescent="0.25">
      <c r="A195" s="2"/>
    </row>
    <row r="196" spans="1:40" s="1" customFormat="1" x14ac:dyDescent="0.25">
      <c r="A196" s="2"/>
    </row>
    <row r="197" spans="1:40" x14ac:dyDescent="0.25"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</row>
    <row r="198" spans="1:40" x14ac:dyDescent="0.25"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</row>
    <row r="199" spans="1:40" x14ac:dyDescent="0.25"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</row>
    <row r="200" spans="1:40" x14ac:dyDescent="0.25"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</row>
    <row r="201" spans="1:40" x14ac:dyDescent="0.25"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</row>
    <row r="202" spans="1:40" x14ac:dyDescent="0.25"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</row>
    <row r="203" spans="1:40" x14ac:dyDescent="0.25"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</row>
    <row r="204" spans="1:40" x14ac:dyDescent="0.25"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</row>
    <row r="205" spans="1:40" x14ac:dyDescent="0.25"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</row>
    <row r="206" spans="1:40" x14ac:dyDescent="0.25"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</row>
    <row r="207" spans="1:40" x14ac:dyDescent="0.25"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</row>
    <row r="208" spans="1:40" x14ac:dyDescent="0.25"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</row>
    <row r="209" spans="8:40" x14ac:dyDescent="0.25"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</row>
    <row r="210" spans="8:40" x14ac:dyDescent="0.25"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</row>
    <row r="211" spans="8:40" x14ac:dyDescent="0.25"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</row>
    <row r="212" spans="8:40" x14ac:dyDescent="0.25"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</row>
    <row r="213" spans="8:40" x14ac:dyDescent="0.25"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</row>
    <row r="214" spans="8:40" x14ac:dyDescent="0.25"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</row>
    <row r="215" spans="8:40" x14ac:dyDescent="0.25"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</row>
    <row r="216" spans="8:40" x14ac:dyDescent="0.25"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</row>
    <row r="217" spans="8:40" x14ac:dyDescent="0.25"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</row>
    <row r="218" spans="8:40" x14ac:dyDescent="0.25"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</row>
    <row r="219" spans="8:40" x14ac:dyDescent="0.25"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</row>
    <row r="220" spans="8:40" x14ac:dyDescent="0.25"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</row>
    <row r="221" spans="8:40" x14ac:dyDescent="0.25"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</row>
    <row r="222" spans="8:40" x14ac:dyDescent="0.25"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</row>
    <row r="223" spans="8:40" x14ac:dyDescent="0.25"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</row>
    <row r="224" spans="8:40" x14ac:dyDescent="0.25"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</row>
    <row r="225" spans="8:40" x14ac:dyDescent="0.25"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</row>
    <row r="226" spans="8:40" x14ac:dyDescent="0.25"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</row>
    <row r="227" spans="8:40" x14ac:dyDescent="0.25"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</row>
    <row r="228" spans="8:40" x14ac:dyDescent="0.25"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</row>
    <row r="229" spans="8:40" x14ac:dyDescent="0.25"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</row>
    <row r="230" spans="8:40" x14ac:dyDescent="0.25"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</row>
    <row r="231" spans="8:40" x14ac:dyDescent="0.25"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</row>
    <row r="232" spans="8:40" x14ac:dyDescent="0.25"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</row>
    <row r="233" spans="8:40" x14ac:dyDescent="0.25"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</row>
    <row r="234" spans="8:40" x14ac:dyDescent="0.25"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</row>
    <row r="235" spans="8:40" x14ac:dyDescent="0.25"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</row>
    <row r="236" spans="8:40" x14ac:dyDescent="0.25"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</row>
    <row r="237" spans="8:40" x14ac:dyDescent="0.25"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</row>
    <row r="238" spans="8:40" x14ac:dyDescent="0.25"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</row>
    <row r="239" spans="8:40" x14ac:dyDescent="0.25"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</row>
    <row r="240" spans="8:40" x14ac:dyDescent="0.25"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</row>
    <row r="241" spans="8:40" x14ac:dyDescent="0.25"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</row>
    <row r="242" spans="8:40" x14ac:dyDescent="0.25"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</row>
    <row r="243" spans="8:40" x14ac:dyDescent="0.25"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</row>
    <row r="244" spans="8:40" x14ac:dyDescent="0.25"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</row>
    <row r="245" spans="8:40" x14ac:dyDescent="0.25"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</row>
    <row r="246" spans="8:40" x14ac:dyDescent="0.25"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</row>
    <row r="247" spans="8:40" x14ac:dyDescent="0.25"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</row>
    <row r="248" spans="8:40" x14ac:dyDescent="0.25"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</row>
    <row r="249" spans="8:40" x14ac:dyDescent="0.25"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</row>
    <row r="250" spans="8:40" x14ac:dyDescent="0.25"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</row>
    <row r="251" spans="8:40" x14ac:dyDescent="0.25"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</row>
    <row r="252" spans="8:40" x14ac:dyDescent="0.25"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</row>
    <row r="253" spans="8:40" x14ac:dyDescent="0.25"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</row>
    <row r="254" spans="8:40" x14ac:dyDescent="0.25"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</row>
    <row r="255" spans="8:40" x14ac:dyDescent="0.25"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</row>
    <row r="256" spans="8:40" x14ac:dyDescent="0.25"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</row>
    <row r="257" spans="8:40" x14ac:dyDescent="0.25"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</row>
    <row r="258" spans="8:40" x14ac:dyDescent="0.25"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</row>
    <row r="259" spans="8:40" x14ac:dyDescent="0.25"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</row>
    <row r="260" spans="8:40" x14ac:dyDescent="0.25"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</row>
    <row r="261" spans="8:40" x14ac:dyDescent="0.25"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</row>
    <row r="262" spans="8:40" x14ac:dyDescent="0.25"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</row>
    <row r="263" spans="8:40" x14ac:dyDescent="0.25"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</row>
    <row r="264" spans="8:40" x14ac:dyDescent="0.25"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</row>
    <row r="265" spans="8:40" x14ac:dyDescent="0.25"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</row>
    <row r="266" spans="8:40" x14ac:dyDescent="0.25"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</row>
    <row r="267" spans="8:40" x14ac:dyDescent="0.25"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</row>
    <row r="268" spans="8:40" x14ac:dyDescent="0.25"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</row>
    <row r="269" spans="8:40" x14ac:dyDescent="0.25"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</row>
    <row r="270" spans="8:40" x14ac:dyDescent="0.25"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</row>
    <row r="271" spans="8:40" x14ac:dyDescent="0.25"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</row>
    <row r="272" spans="8:40" x14ac:dyDescent="0.25"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</row>
    <row r="273" spans="8:40" x14ac:dyDescent="0.25"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</row>
    <row r="274" spans="8:40" x14ac:dyDescent="0.25"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</row>
    <row r="275" spans="8:40" x14ac:dyDescent="0.25"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</row>
    <row r="276" spans="8:40" x14ac:dyDescent="0.25"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</row>
  </sheetData>
  <mergeCells count="36">
    <mergeCell ref="D84:E84"/>
    <mergeCell ref="F84:G84"/>
    <mergeCell ref="D85:E85"/>
    <mergeCell ref="F85:G85"/>
    <mergeCell ref="D82:E82"/>
    <mergeCell ref="D83:E83"/>
    <mergeCell ref="F82:G82"/>
    <mergeCell ref="F83:G83"/>
    <mergeCell ref="F77:G77"/>
    <mergeCell ref="F78:G78"/>
    <mergeCell ref="F79:G79"/>
    <mergeCell ref="F80:G80"/>
    <mergeCell ref="F81:G81"/>
    <mergeCell ref="D77:E77"/>
    <mergeCell ref="D78:E78"/>
    <mergeCell ref="D79:E79"/>
    <mergeCell ref="D80:E80"/>
    <mergeCell ref="D81:E81"/>
    <mergeCell ref="D74:E74"/>
    <mergeCell ref="F74:G74"/>
    <mergeCell ref="D75:E75"/>
    <mergeCell ref="F75:G75"/>
    <mergeCell ref="D76:E76"/>
    <mergeCell ref="F76:G76"/>
    <mergeCell ref="D73:E73"/>
    <mergeCell ref="D71:E71"/>
    <mergeCell ref="F71:G71"/>
    <mergeCell ref="D72:E72"/>
    <mergeCell ref="F72:G72"/>
    <mergeCell ref="F73:G73"/>
    <mergeCell ref="D68:E68"/>
    <mergeCell ref="F68:G68"/>
    <mergeCell ref="D69:E69"/>
    <mergeCell ref="F69:G69"/>
    <mergeCell ref="D70:E70"/>
    <mergeCell ref="F70:G70"/>
  </mergeCells>
  <printOptions horizontalCentered="1"/>
  <pageMargins left="0.11811023622047244" right="0.11811023622047244" top="0.59055118110236215" bottom="0.59055118110236215" header="0" footer="0"/>
  <pageSetup paperSize="9" scale="37" orientation="landscape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O77"/>
  <sheetViews>
    <sheetView view="pageBreakPreview" zoomScale="82" zoomScaleNormal="80" zoomScaleSheetLayoutView="82" workbookViewId="0">
      <pane ySplit="3" topLeftCell="A4" activePane="bottomLeft" state="frozen"/>
      <selection activeCell="G36" sqref="G36"/>
      <selection pane="bottomLeft" activeCell="N24" sqref="N24"/>
    </sheetView>
  </sheetViews>
  <sheetFormatPr defaultRowHeight="15" x14ac:dyDescent="0.25"/>
  <cols>
    <col min="1" max="1" width="9" customWidth="1"/>
    <col min="3" max="3" width="27.7109375" customWidth="1"/>
    <col min="8" max="8" width="7.7109375" customWidth="1"/>
    <col min="9" max="9" width="7.28515625" customWidth="1"/>
    <col min="10" max="11" width="7.7109375" customWidth="1"/>
    <col min="14" max="14" width="8.140625" customWidth="1"/>
    <col min="15" max="15" width="8.5703125" customWidth="1"/>
    <col min="16" max="16" width="6" customWidth="1"/>
    <col min="17" max="17" width="7" customWidth="1"/>
    <col min="18" max="18" width="6.7109375" customWidth="1"/>
    <col min="19" max="19" width="7" customWidth="1"/>
    <col min="20" max="20" width="7.42578125" style="2" customWidth="1"/>
    <col min="21" max="21" width="7.28515625" style="2" customWidth="1"/>
    <col min="22" max="22" width="6.42578125" style="2" customWidth="1"/>
    <col min="23" max="23" width="6.7109375" style="2" customWidth="1"/>
    <col min="24" max="24" width="6.5703125" style="2" customWidth="1"/>
    <col min="25" max="25" width="7.140625" style="2" customWidth="1"/>
    <col min="26" max="26" width="7.85546875" style="2" customWidth="1"/>
    <col min="27" max="27" width="11" style="2" customWidth="1"/>
    <col min="28" max="28" width="9.28515625" style="2" customWidth="1"/>
    <col min="29" max="29" width="9.140625" style="2" customWidth="1"/>
    <col min="30" max="30" width="9.42578125" style="2" customWidth="1"/>
    <col min="31" max="31" width="10.28515625" style="2" customWidth="1"/>
    <col min="32" max="33" width="9.140625" style="2"/>
    <col min="34" max="34" width="9" style="2" customWidth="1"/>
    <col min="35" max="35" width="8.85546875" style="2" customWidth="1"/>
    <col min="36" max="36" width="6.7109375" style="2" customWidth="1"/>
    <col min="37" max="37" width="7.28515625" style="2" customWidth="1"/>
    <col min="38" max="38" width="8.28515625" style="2" customWidth="1"/>
    <col min="39" max="39" width="7.28515625" style="2" customWidth="1"/>
    <col min="40" max="40" width="6.7109375" style="2" customWidth="1"/>
    <col min="41" max="41" width="7.28515625" style="2" customWidth="1"/>
  </cols>
  <sheetData>
    <row r="2" spans="1:41" ht="15.75" x14ac:dyDescent="0.25">
      <c r="A2" s="25" t="s">
        <v>92</v>
      </c>
      <c r="B2" s="25" t="s">
        <v>92</v>
      </c>
      <c r="C2" s="25" t="s">
        <v>12</v>
      </c>
      <c r="D2" s="25" t="s">
        <v>17</v>
      </c>
      <c r="E2" s="25"/>
      <c r="F2" s="25" t="s">
        <v>185</v>
      </c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</row>
    <row r="3" spans="1:41" ht="15.75" x14ac:dyDescent="0.25">
      <c r="A3" s="11"/>
      <c r="B3" s="86"/>
      <c r="C3" s="14" t="s">
        <v>28</v>
      </c>
      <c r="D3" s="14" t="s">
        <v>14</v>
      </c>
      <c r="E3" s="14" t="s">
        <v>15</v>
      </c>
      <c r="F3" s="14" t="s">
        <v>14</v>
      </c>
      <c r="G3" s="14" t="s">
        <v>15</v>
      </c>
      <c r="H3" s="14" t="s">
        <v>0</v>
      </c>
      <c r="I3" s="14" t="s">
        <v>0</v>
      </c>
      <c r="J3" s="14" t="s">
        <v>1</v>
      </c>
      <c r="K3" s="14" t="s">
        <v>1</v>
      </c>
      <c r="L3" s="14" t="s">
        <v>2</v>
      </c>
      <c r="M3" s="14" t="s">
        <v>2</v>
      </c>
      <c r="N3" s="14" t="s">
        <v>16</v>
      </c>
      <c r="O3" s="14" t="s">
        <v>16</v>
      </c>
      <c r="P3" s="14" t="s">
        <v>3</v>
      </c>
      <c r="Q3" s="14" t="s">
        <v>3</v>
      </c>
      <c r="R3" s="14" t="s">
        <v>170</v>
      </c>
      <c r="S3" s="14" t="s">
        <v>170</v>
      </c>
      <c r="T3" s="14" t="s">
        <v>232</v>
      </c>
      <c r="U3" s="14" t="s">
        <v>232</v>
      </c>
      <c r="V3" s="14" t="s">
        <v>171</v>
      </c>
      <c r="W3" s="14" t="s">
        <v>171</v>
      </c>
      <c r="X3" s="14" t="s">
        <v>4</v>
      </c>
      <c r="Y3" s="14" t="s">
        <v>4</v>
      </c>
      <c r="Z3" s="14" t="s">
        <v>38</v>
      </c>
      <c r="AA3" s="14" t="s">
        <v>38</v>
      </c>
      <c r="AB3" s="14" t="s">
        <v>233</v>
      </c>
      <c r="AC3" s="14" t="s">
        <v>233</v>
      </c>
      <c r="AD3" s="14" t="s">
        <v>5</v>
      </c>
      <c r="AE3" s="14" t="s">
        <v>5</v>
      </c>
      <c r="AF3" s="14" t="s">
        <v>41</v>
      </c>
      <c r="AG3" s="14" t="s">
        <v>41</v>
      </c>
      <c r="AH3" s="14" t="s">
        <v>39</v>
      </c>
      <c r="AI3" s="14" t="s">
        <v>39</v>
      </c>
      <c r="AJ3" s="14" t="s">
        <v>6</v>
      </c>
      <c r="AK3" s="14" t="s">
        <v>6</v>
      </c>
      <c r="AL3" s="14" t="s">
        <v>234</v>
      </c>
      <c r="AM3" s="14" t="s">
        <v>234</v>
      </c>
      <c r="AN3" s="14" t="s">
        <v>235</v>
      </c>
      <c r="AO3" s="14" t="s">
        <v>235</v>
      </c>
    </row>
    <row r="4" spans="1:41" ht="15.75" x14ac:dyDescent="0.25">
      <c r="A4" s="11"/>
      <c r="B4" s="86">
        <v>415</v>
      </c>
      <c r="C4" s="26" t="s">
        <v>93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</row>
    <row r="5" spans="1:41" ht="15.75" x14ac:dyDescent="0.25">
      <c r="A5" s="11"/>
      <c r="C5" s="25" t="s">
        <v>18</v>
      </c>
      <c r="D5" s="25">
        <v>31</v>
      </c>
      <c r="E5" s="25">
        <v>31</v>
      </c>
      <c r="F5" s="25">
        <v>38</v>
      </c>
      <c r="G5" s="25">
        <v>38</v>
      </c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</row>
    <row r="6" spans="1:41" ht="15.75" x14ac:dyDescent="0.25">
      <c r="A6" s="11"/>
      <c r="B6" s="86"/>
      <c r="C6" s="25" t="s">
        <v>20</v>
      </c>
      <c r="D6" s="25">
        <v>68</v>
      </c>
      <c r="E6" s="25">
        <v>68</v>
      </c>
      <c r="F6" s="25">
        <v>85</v>
      </c>
      <c r="G6" s="25">
        <v>85</v>
      </c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</row>
    <row r="7" spans="1:41" ht="15.75" x14ac:dyDescent="0.25">
      <c r="A7" s="11"/>
      <c r="B7" s="86"/>
      <c r="C7" s="25" t="s">
        <v>19</v>
      </c>
      <c r="D7" s="25">
        <v>100</v>
      </c>
      <c r="E7" s="25">
        <v>100</v>
      </c>
      <c r="F7" s="25">
        <v>100</v>
      </c>
      <c r="G7" s="25">
        <v>100</v>
      </c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</row>
    <row r="8" spans="1:41" ht="15.75" x14ac:dyDescent="0.25">
      <c r="A8" s="11"/>
      <c r="B8" s="86"/>
      <c r="C8" s="25" t="s">
        <v>21</v>
      </c>
      <c r="D8" s="25">
        <v>4</v>
      </c>
      <c r="E8" s="25">
        <v>4</v>
      </c>
      <c r="F8" s="25">
        <v>5</v>
      </c>
      <c r="G8" s="25">
        <v>5</v>
      </c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</row>
    <row r="9" spans="1:41" ht="15.75" x14ac:dyDescent="0.25">
      <c r="A9" s="11"/>
      <c r="B9" s="86"/>
      <c r="C9" s="11" t="s">
        <v>26</v>
      </c>
      <c r="D9" s="11">
        <v>1</v>
      </c>
      <c r="E9" s="11">
        <v>1</v>
      </c>
      <c r="F9" s="11">
        <v>1</v>
      </c>
      <c r="G9" s="11">
        <v>1</v>
      </c>
      <c r="H9" s="11"/>
      <c r="I9" s="11"/>
      <c r="J9" s="25"/>
      <c r="K9" s="25"/>
      <c r="L9" s="25"/>
      <c r="M9" s="25"/>
      <c r="N9" s="25"/>
      <c r="O9" s="25"/>
      <c r="P9" s="25"/>
      <c r="Q9" s="25"/>
      <c r="R9" s="25"/>
      <c r="S9" s="25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</row>
    <row r="10" spans="1:41" ht="15.75" x14ac:dyDescent="0.25">
      <c r="A10" s="11"/>
      <c r="B10" s="86"/>
      <c r="C10" s="25" t="s">
        <v>22</v>
      </c>
      <c r="D10" s="25">
        <v>5</v>
      </c>
      <c r="E10" s="25">
        <v>5</v>
      </c>
      <c r="F10" s="25">
        <v>8</v>
      </c>
      <c r="G10" s="25">
        <v>8</v>
      </c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</row>
    <row r="11" spans="1:41" ht="15.75" x14ac:dyDescent="0.25">
      <c r="A11" s="11"/>
      <c r="B11" s="86"/>
      <c r="C11" s="25" t="s">
        <v>35</v>
      </c>
      <c r="D11" s="25"/>
      <c r="E11" s="11">
        <v>220</v>
      </c>
      <c r="F11" s="25"/>
      <c r="G11" s="25">
        <v>250</v>
      </c>
      <c r="H11" s="25">
        <v>7</v>
      </c>
      <c r="I11" s="25">
        <v>9</v>
      </c>
      <c r="J11" s="25">
        <v>10</v>
      </c>
      <c r="K11" s="25">
        <v>14</v>
      </c>
      <c r="L11" s="25">
        <v>45</v>
      </c>
      <c r="M11" s="25">
        <v>52</v>
      </c>
      <c r="N11" s="25">
        <v>260</v>
      </c>
      <c r="O11" s="25">
        <v>352</v>
      </c>
      <c r="P11" s="25">
        <v>0.1</v>
      </c>
      <c r="Q11" s="143">
        <v>0.15</v>
      </c>
      <c r="R11" s="25">
        <v>0.06</v>
      </c>
      <c r="S11" s="25">
        <v>0.11</v>
      </c>
      <c r="T11" s="11">
        <v>1.2</v>
      </c>
      <c r="U11" s="11">
        <v>1.23</v>
      </c>
      <c r="V11" s="11"/>
      <c r="W11" s="11"/>
      <c r="X11" s="11">
        <v>16.5</v>
      </c>
      <c r="Y11" s="11">
        <v>20</v>
      </c>
      <c r="Z11" s="11">
        <v>126</v>
      </c>
      <c r="AA11" s="11">
        <v>186</v>
      </c>
      <c r="AB11" s="11">
        <v>50</v>
      </c>
      <c r="AC11" s="11">
        <v>80</v>
      </c>
      <c r="AD11" s="11">
        <v>152</v>
      </c>
      <c r="AE11" s="11">
        <v>176.5</v>
      </c>
      <c r="AF11" s="11">
        <v>84</v>
      </c>
      <c r="AG11" s="11">
        <v>100</v>
      </c>
      <c r="AH11" s="11">
        <v>15</v>
      </c>
      <c r="AI11" s="11">
        <v>40</v>
      </c>
      <c r="AJ11" s="11">
        <v>2.2999999999999998</v>
      </c>
      <c r="AK11" s="11">
        <v>2.8</v>
      </c>
      <c r="AL11" s="11"/>
      <c r="AM11" s="11"/>
      <c r="AN11" s="11">
        <v>0.45</v>
      </c>
      <c r="AO11" s="11">
        <v>0.75</v>
      </c>
    </row>
    <row r="12" spans="1:41" ht="15.75" x14ac:dyDescent="0.25">
      <c r="A12" s="11"/>
      <c r="B12" s="86">
        <v>94</v>
      </c>
      <c r="C12" s="26" t="s">
        <v>108</v>
      </c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</row>
    <row r="13" spans="1:41" ht="15.75" x14ac:dyDescent="0.25">
      <c r="A13" s="11"/>
      <c r="B13" s="86"/>
      <c r="C13" s="25" t="s">
        <v>22</v>
      </c>
      <c r="D13" s="25">
        <v>10</v>
      </c>
      <c r="E13" s="25">
        <v>10</v>
      </c>
      <c r="F13" s="25">
        <v>10</v>
      </c>
      <c r="G13" s="25">
        <v>10</v>
      </c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</row>
    <row r="14" spans="1:41" ht="15.75" x14ac:dyDescent="0.25">
      <c r="A14" s="11"/>
      <c r="B14" s="86"/>
      <c r="C14" s="25" t="s">
        <v>109</v>
      </c>
      <c r="D14" s="25">
        <v>30</v>
      </c>
      <c r="E14" s="25">
        <v>30</v>
      </c>
      <c r="F14" s="25">
        <v>30</v>
      </c>
      <c r="G14" s="25">
        <v>30</v>
      </c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</row>
    <row r="15" spans="1:41" ht="15.75" x14ac:dyDescent="0.25">
      <c r="A15" s="11"/>
      <c r="B15" s="86"/>
      <c r="C15" s="25" t="s">
        <v>85</v>
      </c>
      <c r="D15" s="25"/>
      <c r="E15" s="27">
        <v>40</v>
      </c>
      <c r="F15" s="25"/>
      <c r="G15" s="27">
        <v>40</v>
      </c>
      <c r="H15" s="25">
        <v>2.4500000000000002</v>
      </c>
      <c r="I15" s="25">
        <v>2.4500000000000002</v>
      </c>
      <c r="J15" s="25">
        <v>7.55</v>
      </c>
      <c r="K15" s="25">
        <v>7.55</v>
      </c>
      <c r="L15" s="25">
        <v>14.6</v>
      </c>
      <c r="M15" s="25">
        <v>14.6</v>
      </c>
      <c r="N15" s="25">
        <v>136</v>
      </c>
      <c r="O15" s="25">
        <v>136</v>
      </c>
      <c r="P15" s="18">
        <v>0.01</v>
      </c>
      <c r="Q15" s="144">
        <v>1.7000000000000001E-2</v>
      </c>
      <c r="R15" s="18">
        <v>0.03</v>
      </c>
      <c r="S15" s="18">
        <v>0.03</v>
      </c>
      <c r="T15" s="18"/>
      <c r="U15" s="18"/>
      <c r="V15" s="18"/>
      <c r="W15" s="18"/>
      <c r="X15" s="18"/>
      <c r="Y15" s="18"/>
      <c r="Z15" s="18"/>
      <c r="AA15" s="18"/>
      <c r="AB15" s="18">
        <v>0.3</v>
      </c>
      <c r="AC15" s="18">
        <v>0.3</v>
      </c>
      <c r="AD15" s="18">
        <v>6</v>
      </c>
      <c r="AE15" s="18">
        <v>6</v>
      </c>
      <c r="AF15" s="18">
        <v>53</v>
      </c>
      <c r="AG15" s="18">
        <v>53</v>
      </c>
      <c r="AH15" s="18">
        <v>4.2</v>
      </c>
      <c r="AI15" s="18">
        <v>4.2</v>
      </c>
      <c r="AJ15" s="18">
        <v>0.33</v>
      </c>
      <c r="AK15" s="18">
        <v>0.33</v>
      </c>
      <c r="AL15" s="18"/>
      <c r="AM15" s="18"/>
      <c r="AN15" s="18"/>
      <c r="AO15" s="18"/>
    </row>
    <row r="16" spans="1:41" ht="15.75" x14ac:dyDescent="0.25">
      <c r="A16" s="11"/>
      <c r="B16" s="86">
        <v>397</v>
      </c>
      <c r="C16" s="26" t="s">
        <v>31</v>
      </c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</row>
    <row r="17" spans="1:41" ht="15.75" x14ac:dyDescent="0.25">
      <c r="A17" s="11"/>
      <c r="B17" s="86"/>
      <c r="C17" s="25" t="s">
        <v>32</v>
      </c>
      <c r="D17" s="25">
        <v>4</v>
      </c>
      <c r="E17" s="25">
        <v>4</v>
      </c>
      <c r="F17" s="25">
        <v>4</v>
      </c>
      <c r="G17" s="25">
        <v>4</v>
      </c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</row>
    <row r="18" spans="1:41" ht="15.75" x14ac:dyDescent="0.25">
      <c r="A18" s="11"/>
      <c r="B18" s="86"/>
      <c r="C18" s="25" t="s">
        <v>21</v>
      </c>
      <c r="D18" s="25">
        <v>20</v>
      </c>
      <c r="E18" s="25">
        <v>20</v>
      </c>
      <c r="F18" s="25">
        <v>20</v>
      </c>
      <c r="G18" s="25">
        <v>20</v>
      </c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</row>
    <row r="19" spans="1:41" ht="15.75" x14ac:dyDescent="0.25">
      <c r="A19" s="11"/>
      <c r="B19" s="86"/>
      <c r="C19" s="25" t="s">
        <v>19</v>
      </c>
      <c r="D19" s="25">
        <v>180</v>
      </c>
      <c r="E19" s="25">
        <v>180</v>
      </c>
      <c r="F19" s="25">
        <v>180</v>
      </c>
      <c r="G19" s="25">
        <v>180</v>
      </c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</row>
    <row r="20" spans="1:41" ht="15.75" x14ac:dyDescent="0.25">
      <c r="A20" s="11"/>
      <c r="B20" s="86"/>
      <c r="C20" s="25" t="s">
        <v>20</v>
      </c>
      <c r="D20" s="25">
        <v>50</v>
      </c>
      <c r="E20" s="25">
        <v>50</v>
      </c>
      <c r="F20" s="25">
        <v>50</v>
      </c>
      <c r="G20" s="25">
        <v>50</v>
      </c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</row>
    <row r="21" spans="1:41" ht="15.75" x14ac:dyDescent="0.25">
      <c r="A21" s="11"/>
      <c r="B21" s="86"/>
      <c r="C21" s="25" t="s">
        <v>25</v>
      </c>
      <c r="D21" s="25"/>
      <c r="E21" s="25">
        <v>200</v>
      </c>
      <c r="F21" s="25"/>
      <c r="G21" s="25">
        <v>200</v>
      </c>
      <c r="H21" s="25">
        <v>4.0999999999999996</v>
      </c>
      <c r="I21" s="25">
        <v>4.0999999999999996</v>
      </c>
      <c r="J21" s="25">
        <v>3.54</v>
      </c>
      <c r="K21" s="25">
        <v>3.54</v>
      </c>
      <c r="L21" s="25">
        <v>16.600000000000001</v>
      </c>
      <c r="M21" s="25">
        <v>16.600000000000001</v>
      </c>
      <c r="N21" s="25">
        <v>115</v>
      </c>
      <c r="O21" s="25">
        <v>115</v>
      </c>
      <c r="P21" s="25">
        <v>5.5E-2</v>
      </c>
      <c r="Q21" s="143">
        <v>5.5E-2</v>
      </c>
      <c r="R21" s="25">
        <v>0.2</v>
      </c>
      <c r="S21" s="25">
        <v>0.2</v>
      </c>
      <c r="T21" s="11">
        <v>1</v>
      </c>
      <c r="U21" s="11">
        <v>1</v>
      </c>
      <c r="V21" s="11">
        <v>0.03</v>
      </c>
      <c r="W21" s="11">
        <v>0.03</v>
      </c>
      <c r="X21" s="11">
        <v>1.58</v>
      </c>
      <c r="Y21" s="11">
        <v>1.58</v>
      </c>
      <c r="Z21" s="11">
        <v>24.42</v>
      </c>
      <c r="AA21" s="11">
        <v>24.42</v>
      </c>
      <c r="AB21" s="11">
        <v>280</v>
      </c>
      <c r="AC21" s="11">
        <v>280</v>
      </c>
      <c r="AD21" s="11">
        <v>152</v>
      </c>
      <c r="AE21" s="11">
        <v>152</v>
      </c>
      <c r="AF21" s="11">
        <v>124.43</v>
      </c>
      <c r="AG21" s="11">
        <v>124.43</v>
      </c>
      <c r="AH21" s="11">
        <v>21.31</v>
      </c>
      <c r="AI21" s="11">
        <v>21.31</v>
      </c>
      <c r="AJ21" s="11">
        <v>0.47</v>
      </c>
      <c r="AK21" s="11">
        <v>0.47</v>
      </c>
      <c r="AL21" s="11"/>
      <c r="AM21" s="11"/>
      <c r="AN21" s="11">
        <v>0.47</v>
      </c>
      <c r="AO21" s="11">
        <v>0.47</v>
      </c>
    </row>
    <row r="22" spans="1:41" ht="15.75" x14ac:dyDescent="0.25">
      <c r="A22" s="11"/>
      <c r="B22" s="86"/>
      <c r="C22" s="125" t="s">
        <v>236</v>
      </c>
      <c r="D22" s="25">
        <v>40</v>
      </c>
      <c r="E22" s="25">
        <v>40</v>
      </c>
      <c r="F22" s="25">
        <v>40</v>
      </c>
      <c r="G22" s="25">
        <v>40</v>
      </c>
      <c r="H22" s="100">
        <v>5</v>
      </c>
      <c r="I22" s="68">
        <v>5</v>
      </c>
      <c r="J22" s="112">
        <v>4.2</v>
      </c>
      <c r="K22" s="175">
        <v>4.2</v>
      </c>
      <c r="L22" s="100">
        <v>10</v>
      </c>
      <c r="M22" s="176">
        <v>10</v>
      </c>
      <c r="N22" s="100">
        <v>102</v>
      </c>
      <c r="O22" s="11">
        <v>102</v>
      </c>
      <c r="P22" s="11">
        <v>0.2</v>
      </c>
      <c r="Q22" s="11">
        <v>0.2</v>
      </c>
      <c r="R22" s="25">
        <v>0.14000000000000001</v>
      </c>
      <c r="S22" s="25">
        <v>0.14000000000000001</v>
      </c>
      <c r="T22" s="11">
        <v>0.88</v>
      </c>
      <c r="U22" s="11">
        <v>0.88</v>
      </c>
      <c r="V22" s="11"/>
      <c r="W22" s="11"/>
      <c r="X22" s="4"/>
      <c r="Y22" s="4"/>
      <c r="Z22" s="11">
        <v>59.6</v>
      </c>
      <c r="AA22" s="11">
        <v>59.6</v>
      </c>
      <c r="AB22" s="11"/>
      <c r="AC22" s="11"/>
      <c r="AD22" s="11">
        <v>20</v>
      </c>
      <c r="AE22" s="11">
        <v>20</v>
      </c>
      <c r="AF22" s="11">
        <v>68.8</v>
      </c>
      <c r="AG22" s="11">
        <v>68.8</v>
      </c>
      <c r="AH22" s="11">
        <v>25</v>
      </c>
      <c r="AI22" s="11">
        <v>25</v>
      </c>
      <c r="AJ22" s="11">
        <v>0.5</v>
      </c>
      <c r="AK22" s="11">
        <v>0.5</v>
      </c>
      <c r="AL22" s="144">
        <v>8.9999999999999993E-3</v>
      </c>
      <c r="AM22" s="144">
        <v>8.9999999999999993E-3</v>
      </c>
      <c r="AN22" s="11"/>
      <c r="AO22" s="11"/>
    </row>
    <row r="23" spans="1:41" ht="15.75" x14ac:dyDescent="0.25">
      <c r="A23" s="11"/>
      <c r="B23" s="174">
        <v>517</v>
      </c>
      <c r="C23" s="125" t="s">
        <v>256</v>
      </c>
      <c r="D23" s="25"/>
      <c r="E23" s="25">
        <v>100</v>
      </c>
      <c r="F23" s="25"/>
      <c r="G23" s="177">
        <v>120</v>
      </c>
      <c r="H23" s="133">
        <v>4</v>
      </c>
      <c r="I23" s="33">
        <v>5</v>
      </c>
      <c r="J23" s="178">
        <v>6.3</v>
      </c>
      <c r="K23" s="179">
        <v>7</v>
      </c>
      <c r="L23" s="178">
        <v>1.5</v>
      </c>
      <c r="M23" s="21">
        <v>2</v>
      </c>
      <c r="N23" s="133">
        <v>100</v>
      </c>
      <c r="O23" s="11">
        <v>120</v>
      </c>
      <c r="P23" s="11"/>
      <c r="Q23" s="11"/>
      <c r="R23" s="25"/>
      <c r="S23" s="25"/>
      <c r="T23" s="11"/>
      <c r="U23" s="11"/>
      <c r="V23" s="11"/>
      <c r="W23" s="11"/>
      <c r="X23" s="4"/>
      <c r="Y23" s="4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44"/>
      <c r="AM23" s="144"/>
      <c r="AN23" s="11"/>
      <c r="AO23" s="11"/>
    </row>
    <row r="24" spans="1:41" ht="15.75" x14ac:dyDescent="0.25">
      <c r="A24" s="11"/>
      <c r="B24" s="86"/>
      <c r="C24" s="25" t="s">
        <v>172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11">
        <f>SUM(N7:N23)</f>
        <v>713</v>
      </c>
      <c r="O24" s="11">
        <f>SUM(O7:O23)</f>
        <v>825</v>
      </c>
      <c r="P24" s="25">
        <f t="shared" ref="P24:AO24" si="0">SUM(P8:P22)</f>
        <v>0.36499999999999999</v>
      </c>
      <c r="Q24" s="25">
        <f t="shared" si="0"/>
        <v>0.42199999999999999</v>
      </c>
      <c r="R24" s="25">
        <f t="shared" si="0"/>
        <v>0.43000000000000005</v>
      </c>
      <c r="S24" s="25">
        <f t="shared" si="0"/>
        <v>0.48000000000000004</v>
      </c>
      <c r="T24" s="11">
        <f t="shared" si="0"/>
        <v>3.08</v>
      </c>
      <c r="U24" s="11">
        <f t="shared" si="0"/>
        <v>3.11</v>
      </c>
      <c r="V24" s="11">
        <f t="shared" si="0"/>
        <v>0.03</v>
      </c>
      <c r="W24" s="11">
        <f t="shared" si="0"/>
        <v>0.03</v>
      </c>
      <c r="X24" s="11">
        <f t="shared" si="0"/>
        <v>18.079999999999998</v>
      </c>
      <c r="Y24" s="11">
        <f t="shared" si="0"/>
        <v>21.58</v>
      </c>
      <c r="Z24" s="11">
        <f t="shared" si="0"/>
        <v>210.02</v>
      </c>
      <c r="AA24" s="11">
        <f t="shared" si="0"/>
        <v>270.02000000000004</v>
      </c>
      <c r="AB24" s="11">
        <f t="shared" si="0"/>
        <v>330.3</v>
      </c>
      <c r="AC24" s="11">
        <f t="shared" si="0"/>
        <v>360.3</v>
      </c>
      <c r="AD24" s="11">
        <f t="shared" si="0"/>
        <v>330</v>
      </c>
      <c r="AE24" s="11">
        <f t="shared" si="0"/>
        <v>354.5</v>
      </c>
      <c r="AF24" s="11">
        <f t="shared" si="0"/>
        <v>330.23</v>
      </c>
      <c r="AG24" s="11">
        <f t="shared" si="0"/>
        <v>346.23</v>
      </c>
      <c r="AH24" s="11">
        <f t="shared" si="0"/>
        <v>65.509999999999991</v>
      </c>
      <c r="AI24" s="11">
        <f t="shared" si="0"/>
        <v>90.51</v>
      </c>
      <c r="AJ24" s="11">
        <f t="shared" si="0"/>
        <v>3.5999999999999996</v>
      </c>
      <c r="AK24" s="11">
        <f t="shared" si="0"/>
        <v>4.0999999999999996</v>
      </c>
      <c r="AL24" s="11">
        <f t="shared" si="0"/>
        <v>8.9999999999999993E-3</v>
      </c>
      <c r="AM24" s="11">
        <f t="shared" si="0"/>
        <v>8.9999999999999993E-3</v>
      </c>
      <c r="AN24" s="11">
        <f t="shared" si="0"/>
        <v>0.91999999999999993</v>
      </c>
      <c r="AO24" s="11">
        <f t="shared" si="0"/>
        <v>1.22</v>
      </c>
    </row>
    <row r="25" spans="1:41" ht="15.75" x14ac:dyDescent="0.25">
      <c r="A25" s="11"/>
      <c r="B25" s="86"/>
      <c r="C25" s="14" t="s">
        <v>29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</row>
    <row r="26" spans="1:41" ht="15.75" x14ac:dyDescent="0.25">
      <c r="A26" s="11"/>
      <c r="B26" s="80">
        <v>19</v>
      </c>
      <c r="C26" s="26" t="s">
        <v>58</v>
      </c>
      <c r="D26" s="72"/>
      <c r="E26" s="72"/>
      <c r="F26" s="72"/>
      <c r="G26" s="72"/>
      <c r="H26" s="72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</row>
    <row r="27" spans="1:41" ht="15.75" x14ac:dyDescent="0.25">
      <c r="A27" s="11"/>
      <c r="B27" s="80"/>
      <c r="C27" s="26" t="s">
        <v>59</v>
      </c>
      <c r="D27" s="72"/>
      <c r="E27" s="72"/>
      <c r="F27" s="72"/>
      <c r="G27" s="72"/>
      <c r="H27" s="72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</row>
    <row r="28" spans="1:41" ht="15.75" x14ac:dyDescent="0.25">
      <c r="A28" s="11"/>
      <c r="B28" s="80"/>
      <c r="C28" s="25" t="s">
        <v>60</v>
      </c>
      <c r="D28" s="25">
        <v>46</v>
      </c>
      <c r="E28" s="25">
        <v>39</v>
      </c>
      <c r="F28" s="25">
        <v>57</v>
      </c>
      <c r="G28" s="25">
        <v>48</v>
      </c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</row>
    <row r="29" spans="1:41" ht="15.75" x14ac:dyDescent="0.25">
      <c r="A29" s="11"/>
      <c r="B29" s="80"/>
      <c r="C29" s="25" t="s">
        <v>61</v>
      </c>
      <c r="D29" s="25">
        <v>36</v>
      </c>
      <c r="E29" s="25">
        <v>28</v>
      </c>
      <c r="F29" s="25">
        <v>44</v>
      </c>
      <c r="G29" s="25">
        <v>35</v>
      </c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</row>
    <row r="30" spans="1:41" ht="15.75" x14ac:dyDescent="0.25">
      <c r="A30" s="11"/>
      <c r="B30" s="80"/>
      <c r="C30" s="25" t="s">
        <v>23</v>
      </c>
      <c r="D30" s="25">
        <v>12</v>
      </c>
      <c r="E30" s="25">
        <v>10</v>
      </c>
      <c r="F30" s="25">
        <v>15</v>
      </c>
      <c r="G30" s="25">
        <v>12</v>
      </c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</row>
    <row r="31" spans="1:41" ht="15.75" x14ac:dyDescent="0.25">
      <c r="A31" s="11"/>
      <c r="B31" s="80"/>
      <c r="C31" s="25" t="s">
        <v>9</v>
      </c>
      <c r="D31" s="25">
        <v>5</v>
      </c>
      <c r="E31" s="25">
        <v>5</v>
      </c>
      <c r="F31" s="25">
        <v>6</v>
      </c>
      <c r="G31" s="25">
        <v>6</v>
      </c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</row>
    <row r="32" spans="1:41" ht="15.75" x14ac:dyDescent="0.25">
      <c r="A32" s="11"/>
      <c r="B32" s="80"/>
      <c r="C32" s="11" t="s">
        <v>26</v>
      </c>
      <c r="D32" s="11">
        <v>2</v>
      </c>
      <c r="E32" s="11">
        <v>2</v>
      </c>
      <c r="F32" s="11">
        <v>3</v>
      </c>
      <c r="G32" s="11">
        <v>3</v>
      </c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</row>
    <row r="33" spans="1:41" ht="15.75" x14ac:dyDescent="0.25">
      <c r="A33" s="11"/>
      <c r="B33" s="80"/>
      <c r="C33" s="11" t="s">
        <v>86</v>
      </c>
      <c r="D33" s="11">
        <v>8</v>
      </c>
      <c r="E33" s="11">
        <v>7</v>
      </c>
      <c r="F33" s="11">
        <v>8</v>
      </c>
      <c r="G33" s="11">
        <v>7</v>
      </c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</row>
    <row r="34" spans="1:41" ht="15.75" x14ac:dyDescent="0.25">
      <c r="A34" s="11"/>
      <c r="B34" s="80"/>
      <c r="C34" s="25" t="s">
        <v>13</v>
      </c>
      <c r="D34" s="25"/>
      <c r="E34" s="25">
        <v>80</v>
      </c>
      <c r="F34" s="25"/>
      <c r="G34" s="25">
        <v>100</v>
      </c>
      <c r="H34" s="11">
        <v>1</v>
      </c>
      <c r="I34" s="11">
        <v>2.2000000000000002</v>
      </c>
      <c r="J34" s="11">
        <v>6.8</v>
      </c>
      <c r="K34" s="11">
        <v>8.5</v>
      </c>
      <c r="L34" s="11">
        <v>8</v>
      </c>
      <c r="M34" s="11">
        <v>12</v>
      </c>
      <c r="N34" s="11">
        <v>80</v>
      </c>
      <c r="O34" s="11">
        <v>120</v>
      </c>
      <c r="P34" s="25"/>
      <c r="Q34" s="25"/>
      <c r="R34" s="25"/>
      <c r="S34" s="25"/>
      <c r="T34" s="11"/>
      <c r="U34" s="11"/>
      <c r="V34" s="11">
        <v>0.02</v>
      </c>
      <c r="W34" s="11">
        <v>0.02</v>
      </c>
      <c r="X34" s="11"/>
      <c r="Y34" s="11"/>
      <c r="Z34" s="11">
        <v>10</v>
      </c>
      <c r="AA34" s="11">
        <v>20</v>
      </c>
      <c r="AB34" s="11">
        <v>110</v>
      </c>
      <c r="AC34" s="11">
        <v>130</v>
      </c>
      <c r="AD34" s="11">
        <v>75</v>
      </c>
      <c r="AE34" s="11">
        <v>90</v>
      </c>
      <c r="AF34" s="11">
        <v>40</v>
      </c>
      <c r="AG34" s="11">
        <v>60</v>
      </c>
      <c r="AH34" s="11"/>
      <c r="AI34" s="11"/>
      <c r="AJ34" s="11">
        <v>0.6</v>
      </c>
      <c r="AK34" s="11">
        <v>1</v>
      </c>
      <c r="AL34" s="144">
        <v>1.2E-2</v>
      </c>
      <c r="AM34" s="11">
        <v>0.02</v>
      </c>
      <c r="AN34" s="11">
        <v>0.2</v>
      </c>
      <c r="AO34" s="11">
        <v>0.3</v>
      </c>
    </row>
    <row r="35" spans="1:41" ht="15.75" x14ac:dyDescent="0.25">
      <c r="A35" s="11"/>
      <c r="B35" s="86">
        <v>150</v>
      </c>
      <c r="C35" s="75" t="s">
        <v>208</v>
      </c>
      <c r="D35" s="17"/>
      <c r="E35" s="17"/>
      <c r="F35" s="17"/>
      <c r="G35" s="17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</row>
    <row r="36" spans="1:41" ht="15.75" x14ac:dyDescent="0.25">
      <c r="A36" s="11"/>
      <c r="B36" s="86"/>
      <c r="C36" s="11" t="s">
        <v>10</v>
      </c>
      <c r="D36" s="11">
        <v>90</v>
      </c>
      <c r="E36" s="11">
        <v>70</v>
      </c>
      <c r="F36" s="11">
        <v>100</v>
      </c>
      <c r="G36" s="11">
        <v>80</v>
      </c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</row>
    <row r="37" spans="1:41" ht="15.75" x14ac:dyDescent="0.25">
      <c r="A37" s="11"/>
      <c r="B37" s="86"/>
      <c r="C37" s="11" t="s">
        <v>11</v>
      </c>
      <c r="D37" s="11">
        <v>17</v>
      </c>
      <c r="E37" s="11">
        <v>14</v>
      </c>
      <c r="F37" s="11">
        <v>20</v>
      </c>
      <c r="G37" s="11">
        <v>16</v>
      </c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</row>
    <row r="38" spans="1:41" ht="15.75" x14ac:dyDescent="0.25">
      <c r="A38" s="11"/>
      <c r="B38" s="86"/>
      <c r="C38" s="11" t="s">
        <v>23</v>
      </c>
      <c r="D38" s="11">
        <v>17</v>
      </c>
      <c r="E38" s="11">
        <v>14</v>
      </c>
      <c r="F38" s="11">
        <v>20</v>
      </c>
      <c r="G38" s="11">
        <v>16</v>
      </c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</row>
    <row r="39" spans="1:41" ht="15.75" x14ac:dyDescent="0.25">
      <c r="A39" s="11"/>
      <c r="B39" s="86"/>
      <c r="C39" s="11" t="s">
        <v>9</v>
      </c>
      <c r="D39" s="11">
        <v>4</v>
      </c>
      <c r="E39" s="11">
        <v>4</v>
      </c>
      <c r="F39" s="11">
        <v>5</v>
      </c>
      <c r="G39" s="11">
        <v>5</v>
      </c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</row>
    <row r="40" spans="1:41" ht="15.75" x14ac:dyDescent="0.25">
      <c r="A40" s="11"/>
      <c r="B40" s="86"/>
      <c r="C40" s="11" t="s">
        <v>86</v>
      </c>
      <c r="D40" s="11">
        <v>3</v>
      </c>
      <c r="E40" s="11">
        <v>2</v>
      </c>
      <c r="F40" s="11">
        <v>4</v>
      </c>
      <c r="G40" s="11">
        <v>3</v>
      </c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</row>
    <row r="41" spans="1:41" ht="15.75" x14ac:dyDescent="0.25">
      <c r="A41" s="11"/>
      <c r="B41" s="86"/>
      <c r="C41" s="11" t="s">
        <v>209</v>
      </c>
      <c r="D41" s="11">
        <v>60</v>
      </c>
      <c r="E41" s="11">
        <v>40</v>
      </c>
      <c r="F41" s="11">
        <v>70</v>
      </c>
      <c r="G41" s="11">
        <v>58</v>
      </c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</row>
    <row r="42" spans="1:41" ht="15.75" x14ac:dyDescent="0.25">
      <c r="A42" s="11"/>
      <c r="B42" s="86"/>
      <c r="C42" s="11" t="s">
        <v>82</v>
      </c>
      <c r="D42" s="11">
        <v>163</v>
      </c>
      <c r="E42" s="11">
        <v>163</v>
      </c>
      <c r="F42" s="11">
        <v>175</v>
      </c>
      <c r="G42" s="11">
        <v>175</v>
      </c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</row>
    <row r="43" spans="1:41" ht="15.75" x14ac:dyDescent="0.25">
      <c r="A43" s="11"/>
      <c r="B43" s="86"/>
      <c r="C43" s="17" t="s">
        <v>13</v>
      </c>
      <c r="D43" s="17"/>
      <c r="E43" s="17">
        <v>200</v>
      </c>
      <c r="F43" s="17"/>
      <c r="G43" s="17">
        <v>250</v>
      </c>
      <c r="H43" s="25">
        <v>4.7</v>
      </c>
      <c r="I43" s="25">
        <v>7.3</v>
      </c>
      <c r="J43" s="25">
        <v>4.3</v>
      </c>
      <c r="K43" s="25">
        <v>8.1999999999999993</v>
      </c>
      <c r="L43" s="25">
        <v>25</v>
      </c>
      <c r="M43" s="25">
        <v>38</v>
      </c>
      <c r="N43" s="25">
        <v>180</v>
      </c>
      <c r="O43" s="25">
        <v>245</v>
      </c>
      <c r="P43" s="18">
        <v>0.06</v>
      </c>
      <c r="Q43" s="18">
        <v>0.08</v>
      </c>
      <c r="R43" s="18">
        <v>0.1</v>
      </c>
      <c r="S43" s="18">
        <v>0.13</v>
      </c>
      <c r="T43" s="100">
        <v>2</v>
      </c>
      <c r="U43" s="100">
        <v>2.1</v>
      </c>
      <c r="V43" s="11">
        <v>0.02</v>
      </c>
      <c r="W43" s="18">
        <v>0.02</v>
      </c>
      <c r="X43" s="18"/>
      <c r="Y43" s="18"/>
      <c r="Z43" s="100">
        <v>60</v>
      </c>
      <c r="AA43" s="100">
        <v>80</v>
      </c>
      <c r="AB43" s="100"/>
      <c r="AC43" s="100"/>
      <c r="AD43" s="100"/>
      <c r="AE43" s="100"/>
      <c r="AF43" s="100"/>
      <c r="AG43" s="100"/>
      <c r="AH43" s="18"/>
      <c r="AI43" s="18"/>
      <c r="AJ43" s="18">
        <v>2.1</v>
      </c>
      <c r="AK43" s="18">
        <v>4.2</v>
      </c>
      <c r="AL43" s="18"/>
      <c r="AM43" s="18"/>
      <c r="AN43" s="112"/>
      <c r="AO43" s="112"/>
    </row>
    <row r="44" spans="1:41" ht="31.5" x14ac:dyDescent="0.25">
      <c r="A44" s="11"/>
      <c r="B44" s="92">
        <v>440</v>
      </c>
      <c r="C44" s="47" t="s">
        <v>168</v>
      </c>
      <c r="D44" s="39"/>
      <c r="E44" s="39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</row>
    <row r="45" spans="1:41" ht="15.75" x14ac:dyDescent="0.25">
      <c r="A45" s="11"/>
      <c r="B45" s="92"/>
      <c r="C45" s="39" t="s">
        <v>160</v>
      </c>
      <c r="D45" s="39">
        <v>180</v>
      </c>
      <c r="E45" s="39">
        <v>180</v>
      </c>
      <c r="F45" s="39">
        <v>180</v>
      </c>
      <c r="G45" s="39">
        <v>180</v>
      </c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</row>
    <row r="46" spans="1:41" ht="15.75" x14ac:dyDescent="0.25">
      <c r="A46" s="11"/>
      <c r="B46" s="92"/>
      <c r="C46" s="39" t="s">
        <v>9</v>
      </c>
      <c r="D46" s="39">
        <v>5</v>
      </c>
      <c r="E46" s="50">
        <v>5</v>
      </c>
      <c r="F46" s="39">
        <v>5</v>
      </c>
      <c r="G46" s="50">
        <v>5</v>
      </c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</row>
    <row r="47" spans="1:41" ht="15.75" x14ac:dyDescent="0.25">
      <c r="A47" s="11"/>
      <c r="B47" s="92"/>
      <c r="C47" s="39" t="s">
        <v>22</v>
      </c>
      <c r="D47" s="39">
        <v>5</v>
      </c>
      <c r="E47" s="50">
        <v>5</v>
      </c>
      <c r="F47" s="39">
        <v>5</v>
      </c>
      <c r="G47" s="50">
        <v>5</v>
      </c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</row>
    <row r="48" spans="1:41" ht="15.75" x14ac:dyDescent="0.25">
      <c r="A48" s="11"/>
      <c r="B48" s="92"/>
      <c r="C48" s="39" t="s">
        <v>26</v>
      </c>
      <c r="D48" s="39">
        <v>1</v>
      </c>
      <c r="E48" s="39">
        <v>1</v>
      </c>
      <c r="F48" s="39">
        <v>2</v>
      </c>
      <c r="G48" s="39">
        <v>2</v>
      </c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</row>
    <row r="49" spans="1:41" ht="15.75" x14ac:dyDescent="0.25">
      <c r="A49" s="11"/>
      <c r="B49" s="92"/>
      <c r="C49" s="76" t="s">
        <v>13</v>
      </c>
      <c r="D49" s="50"/>
      <c r="E49" s="50">
        <v>200</v>
      </c>
      <c r="F49" s="50"/>
      <c r="G49" s="50">
        <v>200</v>
      </c>
      <c r="H49" s="11">
        <v>20</v>
      </c>
      <c r="I49" s="11">
        <v>20</v>
      </c>
      <c r="J49" s="11">
        <v>12</v>
      </c>
      <c r="K49" s="11">
        <v>12</v>
      </c>
      <c r="L49" s="11">
        <v>60</v>
      </c>
      <c r="M49" s="11">
        <v>60</v>
      </c>
      <c r="N49" s="11">
        <v>430</v>
      </c>
      <c r="O49" s="11">
        <v>430</v>
      </c>
      <c r="P49" s="11">
        <v>0.05</v>
      </c>
      <c r="Q49" s="11">
        <v>0.05</v>
      </c>
      <c r="R49" s="4"/>
      <c r="S49" s="4"/>
      <c r="T49" s="4"/>
      <c r="U49" s="4"/>
      <c r="V49" s="4"/>
      <c r="W49" s="4"/>
      <c r="X49" s="39"/>
      <c r="Y49" s="39"/>
      <c r="Z49" s="39"/>
      <c r="AA49" s="39"/>
      <c r="AB49" s="39">
        <v>6.3</v>
      </c>
      <c r="AC49" s="39">
        <v>6.3</v>
      </c>
      <c r="AD49" s="39"/>
      <c r="AE49" s="39"/>
      <c r="AF49" s="39"/>
      <c r="AG49" s="39"/>
      <c r="AH49" s="39">
        <v>26</v>
      </c>
      <c r="AI49" s="39">
        <v>26</v>
      </c>
      <c r="AJ49" s="39"/>
      <c r="AK49" s="39"/>
      <c r="AL49" s="39"/>
      <c r="AM49" s="39"/>
      <c r="AN49" s="39"/>
      <c r="AO49" s="39"/>
    </row>
    <row r="50" spans="1:41" ht="28.5" customHeight="1" x14ac:dyDescent="0.25">
      <c r="A50" s="11"/>
      <c r="B50" s="80">
        <v>518</v>
      </c>
      <c r="C50" s="50" t="s">
        <v>156</v>
      </c>
      <c r="D50" s="39"/>
      <c r="E50" s="50">
        <v>250</v>
      </c>
      <c r="F50" s="39"/>
      <c r="G50" s="50">
        <v>250</v>
      </c>
      <c r="H50" s="39">
        <v>0.99</v>
      </c>
      <c r="I50" s="39">
        <v>0.99</v>
      </c>
      <c r="J50" s="39"/>
      <c r="K50" s="39"/>
      <c r="L50" s="39">
        <v>25</v>
      </c>
      <c r="M50" s="39">
        <v>25</v>
      </c>
      <c r="N50" s="39">
        <v>84.36</v>
      </c>
      <c r="O50" s="39">
        <v>84.36</v>
      </c>
      <c r="P50" s="39">
        <v>0.02</v>
      </c>
      <c r="Q50" s="39">
        <v>0.02</v>
      </c>
      <c r="R50" s="39"/>
      <c r="S50" s="39"/>
      <c r="T50" s="39"/>
      <c r="U50" s="39"/>
      <c r="V50" s="39"/>
      <c r="W50" s="39"/>
      <c r="X50" s="39">
        <v>10</v>
      </c>
      <c r="Y50" s="39">
        <v>10</v>
      </c>
      <c r="Z50" s="39"/>
      <c r="AA50" s="39"/>
      <c r="AB50" s="39">
        <v>0.19</v>
      </c>
      <c r="AC50" s="39">
        <v>0.19</v>
      </c>
      <c r="AD50" s="39">
        <v>30</v>
      </c>
      <c r="AE50" s="39">
        <v>30</v>
      </c>
      <c r="AF50" s="39">
        <v>13.98</v>
      </c>
      <c r="AG50" s="39">
        <v>13.98</v>
      </c>
      <c r="AH50" s="39">
        <v>7.99</v>
      </c>
      <c r="AI50" s="39">
        <v>7.99</v>
      </c>
      <c r="AJ50" s="39">
        <v>0.3</v>
      </c>
      <c r="AK50" s="39">
        <v>0.3</v>
      </c>
      <c r="AL50" s="11"/>
      <c r="AM50" s="11"/>
      <c r="AN50" s="11"/>
      <c r="AO50" s="11"/>
    </row>
    <row r="51" spans="1:41" ht="15.75" x14ac:dyDescent="0.25">
      <c r="A51" s="11"/>
      <c r="B51" s="86">
        <v>108</v>
      </c>
      <c r="C51" s="17" t="s">
        <v>112</v>
      </c>
      <c r="D51" s="11"/>
      <c r="E51" s="17"/>
      <c r="F51" s="11"/>
      <c r="G51" s="17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</row>
    <row r="52" spans="1:41" ht="15.75" x14ac:dyDescent="0.25">
      <c r="A52" s="11"/>
      <c r="B52" s="86"/>
      <c r="C52" s="17" t="s">
        <v>85</v>
      </c>
      <c r="D52" s="11">
        <v>30</v>
      </c>
      <c r="E52" s="17">
        <v>30</v>
      </c>
      <c r="F52" s="11">
        <v>60</v>
      </c>
      <c r="G52" s="17">
        <v>60</v>
      </c>
      <c r="H52" s="18">
        <v>1.1000000000000001</v>
      </c>
      <c r="I52" s="18">
        <v>2.2999999999999998</v>
      </c>
      <c r="J52" s="18">
        <v>0.1</v>
      </c>
      <c r="K52" s="18">
        <v>0.24</v>
      </c>
      <c r="L52" s="18">
        <v>7.4</v>
      </c>
      <c r="M52" s="18">
        <v>14.8</v>
      </c>
      <c r="N52" s="18">
        <v>35</v>
      </c>
      <c r="O52" s="18">
        <v>71</v>
      </c>
      <c r="P52" s="18">
        <v>0.03</v>
      </c>
      <c r="Q52" s="18">
        <v>0.06</v>
      </c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>
        <v>0.3</v>
      </c>
      <c r="AC52" s="18">
        <v>0.6</v>
      </c>
      <c r="AD52" s="100">
        <v>6</v>
      </c>
      <c r="AE52" s="100">
        <v>12</v>
      </c>
      <c r="AF52" s="100">
        <v>19.5</v>
      </c>
      <c r="AG52" s="100">
        <v>39</v>
      </c>
      <c r="AH52" s="18">
        <v>4.2</v>
      </c>
      <c r="AI52" s="18">
        <v>8.4</v>
      </c>
      <c r="AJ52" s="18">
        <v>0.3</v>
      </c>
      <c r="AK52" s="18">
        <v>0.6</v>
      </c>
      <c r="AL52" s="18"/>
      <c r="AM52" s="18"/>
      <c r="AN52" s="18"/>
      <c r="AO52" s="18"/>
    </row>
    <row r="53" spans="1:41" ht="15.75" x14ac:dyDescent="0.25">
      <c r="A53" s="11"/>
      <c r="B53" s="86">
        <v>109</v>
      </c>
      <c r="C53" s="17" t="s">
        <v>113</v>
      </c>
      <c r="D53" s="11"/>
      <c r="E53" s="17"/>
      <c r="F53" s="11"/>
      <c r="G53" s="17"/>
      <c r="H53" s="18"/>
      <c r="I53" s="18"/>
      <c r="J53" s="18"/>
      <c r="K53" s="18"/>
      <c r="L53" s="18"/>
      <c r="M53" s="18"/>
      <c r="N53" s="100"/>
      <c r="O53" s="100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</row>
    <row r="54" spans="1:41" ht="15.75" x14ac:dyDescent="0.25">
      <c r="A54" s="11"/>
      <c r="B54" s="86"/>
      <c r="C54" s="17" t="s">
        <v>85</v>
      </c>
      <c r="D54" s="11">
        <v>60</v>
      </c>
      <c r="E54" s="17">
        <v>60</v>
      </c>
      <c r="F54" s="11">
        <v>60</v>
      </c>
      <c r="G54" s="17">
        <v>60</v>
      </c>
      <c r="H54" s="18">
        <v>4</v>
      </c>
      <c r="I54" s="18">
        <v>4</v>
      </c>
      <c r="J54" s="18">
        <v>0.7</v>
      </c>
      <c r="K54" s="18">
        <v>0.7</v>
      </c>
      <c r="L54" s="18">
        <v>20</v>
      </c>
      <c r="M54" s="18">
        <v>20</v>
      </c>
      <c r="N54" s="100">
        <v>104</v>
      </c>
      <c r="O54" s="100">
        <v>104</v>
      </c>
      <c r="P54" s="18">
        <v>0.05</v>
      </c>
      <c r="Q54" s="18">
        <v>0.05</v>
      </c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>
        <v>10.5</v>
      </c>
      <c r="AE54" s="18">
        <v>10.5</v>
      </c>
      <c r="AF54" s="18">
        <v>47</v>
      </c>
      <c r="AG54" s="18">
        <v>47</v>
      </c>
      <c r="AH54" s="18">
        <v>14</v>
      </c>
      <c r="AI54" s="18">
        <v>14</v>
      </c>
      <c r="AJ54" s="18">
        <v>1.2</v>
      </c>
      <c r="AK54" s="18">
        <v>1.2</v>
      </c>
      <c r="AL54" s="18"/>
      <c r="AM54" s="18"/>
      <c r="AN54" s="18"/>
      <c r="AO54" s="18"/>
    </row>
    <row r="55" spans="1:41" ht="15.75" x14ac:dyDescent="0.25">
      <c r="A55" s="11"/>
      <c r="B55" s="86"/>
      <c r="C55" s="17" t="s">
        <v>172</v>
      </c>
      <c r="D55" s="11"/>
      <c r="E55" s="17"/>
      <c r="F55" s="11"/>
      <c r="G55" s="17"/>
      <c r="H55" s="18"/>
      <c r="I55" s="18"/>
      <c r="J55" s="18"/>
      <c r="K55" s="18"/>
      <c r="L55" s="18"/>
      <c r="M55" s="18"/>
      <c r="N55" s="100">
        <f>SUM(N29:N54)</f>
        <v>913.36</v>
      </c>
      <c r="O55" s="100">
        <f>SUM(O29:O54)</f>
        <v>1054.3600000000001</v>
      </c>
      <c r="P55" s="18">
        <f>SUM(P29:P54)</f>
        <v>0.21000000000000002</v>
      </c>
      <c r="Q55" s="18">
        <f t="shared" ref="Q55:AO55" si="1">SUM(Q29:Q54)</f>
        <v>0.26</v>
      </c>
      <c r="R55" s="18">
        <f t="shared" si="1"/>
        <v>0.1</v>
      </c>
      <c r="S55" s="18">
        <f t="shared" si="1"/>
        <v>0.13</v>
      </c>
      <c r="T55" s="18"/>
      <c r="U55" s="18"/>
      <c r="V55" s="18">
        <f t="shared" si="1"/>
        <v>0.04</v>
      </c>
      <c r="W55" s="18">
        <f t="shared" si="1"/>
        <v>0.04</v>
      </c>
      <c r="X55" s="18"/>
      <c r="Y55" s="18"/>
      <c r="Z55" s="100"/>
      <c r="AA55" s="100"/>
      <c r="AB55" s="100"/>
      <c r="AC55" s="100"/>
      <c r="AD55" s="112"/>
      <c r="AE55" s="112"/>
      <c r="AF55" s="100"/>
      <c r="AG55" s="18"/>
      <c r="AH55" s="112"/>
      <c r="AI55" s="112"/>
      <c r="AJ55" s="18"/>
      <c r="AK55" s="18"/>
      <c r="AL55" s="18">
        <f t="shared" si="1"/>
        <v>1.2E-2</v>
      </c>
      <c r="AM55" s="18">
        <f t="shared" si="1"/>
        <v>0.02</v>
      </c>
      <c r="AN55" s="18">
        <f t="shared" si="1"/>
        <v>0.2</v>
      </c>
      <c r="AO55" s="18">
        <f t="shared" si="1"/>
        <v>0.3</v>
      </c>
    </row>
    <row r="56" spans="1:41" ht="15.75" x14ac:dyDescent="0.25">
      <c r="A56" s="11"/>
      <c r="B56" s="86"/>
      <c r="C56" s="29" t="s">
        <v>8</v>
      </c>
      <c r="D56" s="29"/>
      <c r="E56" s="29"/>
      <c r="F56" s="29"/>
      <c r="G56" s="29"/>
      <c r="H56" s="96">
        <f>SUM(H7:H55)</f>
        <v>54.34</v>
      </c>
      <c r="I56" s="96">
        <f>SUM(I6:I55)</f>
        <v>62.339999999999996</v>
      </c>
      <c r="J56" s="96">
        <f>SUM(J6:J55)</f>
        <v>55.49</v>
      </c>
      <c r="K56" s="96">
        <f>SUM(K6:K55)</f>
        <v>65.929999999999993</v>
      </c>
      <c r="L56" s="104">
        <f>SUM(L6:L55)</f>
        <v>233.1</v>
      </c>
      <c r="M56" s="104">
        <f>SUM(M6:M55)</f>
        <v>265</v>
      </c>
      <c r="N56" s="104">
        <v>1626</v>
      </c>
      <c r="O56" s="104">
        <v>1879</v>
      </c>
      <c r="P56" s="143">
        <v>0.9</v>
      </c>
      <c r="Q56" s="143">
        <v>1.01</v>
      </c>
      <c r="R56" s="143">
        <f t="shared" ref="R56:AO56" si="2">SUM(R8:R55)</f>
        <v>1.06</v>
      </c>
      <c r="S56" s="143">
        <f t="shared" si="2"/>
        <v>1.2200000000000002</v>
      </c>
      <c r="T56" s="143">
        <f t="shared" si="2"/>
        <v>8.16</v>
      </c>
      <c r="U56" s="143">
        <f t="shared" si="2"/>
        <v>8.32</v>
      </c>
      <c r="V56" s="143">
        <f t="shared" si="2"/>
        <v>0.14000000000000001</v>
      </c>
      <c r="W56" s="143">
        <f t="shared" si="2"/>
        <v>0.14000000000000001</v>
      </c>
      <c r="X56" s="143">
        <f t="shared" si="2"/>
        <v>46.16</v>
      </c>
      <c r="Y56" s="143">
        <f t="shared" si="2"/>
        <v>53.16</v>
      </c>
      <c r="Z56" s="143">
        <f t="shared" si="2"/>
        <v>490.04</v>
      </c>
      <c r="AA56" s="143">
        <f t="shared" si="2"/>
        <v>640.04000000000008</v>
      </c>
      <c r="AB56" s="143">
        <f t="shared" si="2"/>
        <v>777.39</v>
      </c>
      <c r="AC56" s="143">
        <f t="shared" si="2"/>
        <v>857.69</v>
      </c>
      <c r="AD56" s="143">
        <f t="shared" si="2"/>
        <v>781.5</v>
      </c>
      <c r="AE56" s="143">
        <f t="shared" si="2"/>
        <v>851.5</v>
      </c>
      <c r="AF56" s="143">
        <f t="shared" si="2"/>
        <v>780.94</v>
      </c>
      <c r="AG56" s="143">
        <f t="shared" si="2"/>
        <v>852.44</v>
      </c>
      <c r="AH56" s="143">
        <f t="shared" si="2"/>
        <v>183.20999999999998</v>
      </c>
      <c r="AI56" s="143">
        <f t="shared" si="2"/>
        <v>237.41000000000003</v>
      </c>
      <c r="AJ56" s="143">
        <v>10</v>
      </c>
      <c r="AK56" s="143">
        <v>14</v>
      </c>
      <c r="AL56" s="143">
        <f t="shared" si="2"/>
        <v>4.1999999999999996E-2</v>
      </c>
      <c r="AM56" s="143">
        <f t="shared" si="2"/>
        <v>5.7999999999999996E-2</v>
      </c>
      <c r="AN56" s="143">
        <f t="shared" si="2"/>
        <v>2.2400000000000002</v>
      </c>
      <c r="AO56" s="143">
        <f t="shared" si="2"/>
        <v>3.0399999999999996</v>
      </c>
    </row>
    <row r="57" spans="1:41" ht="15.75" x14ac:dyDescent="0.25">
      <c r="A57" s="21"/>
      <c r="B57" s="28"/>
      <c r="C57" s="25"/>
      <c r="D57" s="25" t="s">
        <v>42</v>
      </c>
      <c r="E57" s="25"/>
      <c r="F57" s="25" t="s">
        <v>185</v>
      </c>
      <c r="G57" s="25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</row>
    <row r="58" spans="1:41" ht="15.75" x14ac:dyDescent="0.25">
      <c r="A58" s="21"/>
      <c r="B58" s="28"/>
      <c r="C58" s="25" t="s">
        <v>43</v>
      </c>
      <c r="D58" s="213">
        <f>H56</f>
        <v>54.34</v>
      </c>
      <c r="E58" s="214"/>
      <c r="F58" s="213">
        <f>I56</f>
        <v>62.339999999999996</v>
      </c>
      <c r="G58" s="214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</row>
    <row r="59" spans="1:41" ht="15.75" x14ac:dyDescent="0.25">
      <c r="A59" s="21"/>
      <c r="B59" s="28"/>
      <c r="C59" s="25" t="s">
        <v>44</v>
      </c>
      <c r="D59" s="213">
        <f>J56</f>
        <v>55.49</v>
      </c>
      <c r="E59" s="214"/>
      <c r="F59" s="213">
        <f>K56</f>
        <v>65.929999999999993</v>
      </c>
      <c r="G59" s="214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</row>
    <row r="60" spans="1:41" ht="15.75" x14ac:dyDescent="0.25">
      <c r="A60" s="21"/>
      <c r="B60" s="28"/>
      <c r="C60" s="25" t="s">
        <v>45</v>
      </c>
      <c r="D60" s="213">
        <f>L56</f>
        <v>233.1</v>
      </c>
      <c r="E60" s="214"/>
      <c r="F60" s="213">
        <f>M56</f>
        <v>265</v>
      </c>
      <c r="G60" s="214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</row>
    <row r="61" spans="1:41" ht="15.75" x14ac:dyDescent="0.25">
      <c r="A61" s="21"/>
      <c r="B61" s="28"/>
      <c r="C61" s="25" t="s">
        <v>46</v>
      </c>
      <c r="D61" s="213">
        <f>N56</f>
        <v>1626</v>
      </c>
      <c r="E61" s="214"/>
      <c r="F61" s="213">
        <f>O56</f>
        <v>1879</v>
      </c>
      <c r="G61" s="214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</row>
    <row r="62" spans="1:41" ht="15.75" x14ac:dyDescent="0.25">
      <c r="A62" s="21"/>
      <c r="B62" s="28"/>
      <c r="C62" s="22" t="s">
        <v>47</v>
      </c>
      <c r="D62" s="213">
        <f>P56</f>
        <v>0.9</v>
      </c>
      <c r="E62" s="214"/>
      <c r="F62" s="213">
        <f>Q56</f>
        <v>1.01</v>
      </c>
      <c r="G62" s="214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</row>
    <row r="63" spans="1:41" ht="15.75" x14ac:dyDescent="0.25">
      <c r="A63" s="21"/>
      <c r="B63" s="28"/>
      <c r="C63" s="161" t="s">
        <v>177</v>
      </c>
      <c r="D63" s="213">
        <f>R56</f>
        <v>1.06</v>
      </c>
      <c r="E63" s="213"/>
      <c r="F63" s="213">
        <f>S56</f>
        <v>1.2200000000000002</v>
      </c>
      <c r="G63" s="213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</row>
    <row r="64" spans="1:41" ht="15.75" x14ac:dyDescent="0.25">
      <c r="A64" s="21"/>
      <c r="B64" s="28"/>
      <c r="C64" s="161" t="s">
        <v>251</v>
      </c>
      <c r="D64" s="213">
        <f>T56</f>
        <v>8.16</v>
      </c>
      <c r="E64" s="213"/>
      <c r="F64" s="213">
        <f>U56</f>
        <v>8.32</v>
      </c>
      <c r="G64" s="213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</row>
    <row r="65" spans="1:41" ht="15.75" x14ac:dyDescent="0.25">
      <c r="A65" s="21"/>
      <c r="B65" s="28"/>
      <c r="C65" s="161" t="s">
        <v>178</v>
      </c>
      <c r="D65" s="213">
        <f>V56</f>
        <v>0.14000000000000001</v>
      </c>
      <c r="E65" s="213"/>
      <c r="F65" s="213">
        <f>W56</f>
        <v>0.14000000000000001</v>
      </c>
      <c r="G65" s="213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</row>
    <row r="66" spans="1:41" ht="15.75" x14ac:dyDescent="0.25">
      <c r="A66" s="21"/>
      <c r="B66" s="28"/>
      <c r="C66" s="22" t="s">
        <v>48</v>
      </c>
      <c r="D66" s="213">
        <f>X56</f>
        <v>46.16</v>
      </c>
      <c r="E66" s="214"/>
      <c r="F66" s="213">
        <f>Y56</f>
        <v>53.16</v>
      </c>
      <c r="G66" s="214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</row>
    <row r="67" spans="1:41" ht="15.75" x14ac:dyDescent="0.25">
      <c r="A67" s="21"/>
      <c r="B67" s="28"/>
      <c r="C67" s="22" t="s">
        <v>254</v>
      </c>
      <c r="D67" s="213">
        <f>Z56</f>
        <v>490.04</v>
      </c>
      <c r="E67" s="214"/>
      <c r="F67" s="213">
        <f>AA56</f>
        <v>640.04000000000008</v>
      </c>
      <c r="G67" s="214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</row>
    <row r="68" spans="1:41" ht="15.75" x14ac:dyDescent="0.25">
      <c r="A68" s="21"/>
      <c r="B68" s="28"/>
      <c r="C68" s="22" t="s">
        <v>255</v>
      </c>
      <c r="D68" s="213">
        <f>AB56</f>
        <v>777.39</v>
      </c>
      <c r="E68" s="214"/>
      <c r="F68" s="213">
        <f>AC56</f>
        <v>857.69</v>
      </c>
      <c r="G68" s="214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</row>
    <row r="69" spans="1:41" ht="15.75" x14ac:dyDescent="0.25">
      <c r="A69" s="21"/>
      <c r="B69" s="28"/>
      <c r="C69" s="22" t="s">
        <v>49</v>
      </c>
      <c r="D69" s="213">
        <f>AD56</f>
        <v>781.5</v>
      </c>
      <c r="E69" s="214"/>
      <c r="F69" s="213">
        <f>AE56</f>
        <v>851.5</v>
      </c>
      <c r="G69" s="214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</row>
    <row r="70" spans="1:41" ht="15.75" x14ac:dyDescent="0.25">
      <c r="A70" s="21"/>
      <c r="B70" s="28"/>
      <c r="C70" s="22" t="s">
        <v>50</v>
      </c>
      <c r="D70" s="213">
        <f>AF56</f>
        <v>780.94</v>
      </c>
      <c r="E70" s="214"/>
      <c r="F70" s="213">
        <f>AG56</f>
        <v>852.44</v>
      </c>
      <c r="G70" s="214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</row>
    <row r="71" spans="1:41" ht="15.75" x14ac:dyDescent="0.25">
      <c r="A71" s="28"/>
      <c r="B71" s="28"/>
      <c r="C71" s="22" t="s">
        <v>51</v>
      </c>
      <c r="D71" s="213">
        <f>AH56</f>
        <v>183.20999999999998</v>
      </c>
      <c r="E71" s="214"/>
      <c r="F71" s="213">
        <f>AI56</f>
        <v>237.41000000000003</v>
      </c>
      <c r="G71" s="214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</row>
    <row r="72" spans="1:41" ht="15.75" x14ac:dyDescent="0.25">
      <c r="A72" s="28"/>
      <c r="B72" s="28"/>
      <c r="C72" s="22" t="s">
        <v>52</v>
      </c>
      <c r="D72" s="213">
        <f>AJ56</f>
        <v>10</v>
      </c>
      <c r="E72" s="214"/>
      <c r="F72" s="213">
        <f>AK56</f>
        <v>14</v>
      </c>
      <c r="G72" s="214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</row>
    <row r="73" spans="1:41" ht="15.75" x14ac:dyDescent="0.25">
      <c r="A73" s="28"/>
      <c r="B73" s="28"/>
      <c r="C73" s="22" t="s">
        <v>252</v>
      </c>
      <c r="D73" s="215">
        <f>AL56</f>
        <v>4.1999999999999996E-2</v>
      </c>
      <c r="E73" s="215"/>
      <c r="F73" s="215">
        <f>AM56</f>
        <v>5.7999999999999996E-2</v>
      </c>
      <c r="G73" s="215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</row>
    <row r="74" spans="1:41" ht="15.75" x14ac:dyDescent="0.25">
      <c r="A74" s="28"/>
      <c r="B74" s="28"/>
      <c r="C74" s="22" t="s">
        <v>253</v>
      </c>
      <c r="D74" s="213">
        <f>AN56</f>
        <v>2.2400000000000002</v>
      </c>
      <c r="E74" s="214"/>
      <c r="F74" s="213">
        <f>AO56</f>
        <v>3.0399999999999996</v>
      </c>
      <c r="G74" s="214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</row>
    <row r="75" spans="1:41" ht="15.75" x14ac:dyDescent="0.25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</row>
    <row r="76" spans="1:41" ht="15.75" x14ac:dyDescent="0.25">
      <c r="A76" s="30"/>
      <c r="B76" s="30" t="s">
        <v>157</v>
      </c>
      <c r="C76" s="30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</row>
    <row r="77" spans="1:41" ht="15.75" x14ac:dyDescent="0.25">
      <c r="A77" s="31"/>
      <c r="B77" s="31"/>
      <c r="C77" s="31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</row>
  </sheetData>
  <mergeCells count="34">
    <mergeCell ref="D73:E73"/>
    <mergeCell ref="F73:G73"/>
    <mergeCell ref="D74:E74"/>
    <mergeCell ref="F74:G74"/>
    <mergeCell ref="F65:G65"/>
    <mergeCell ref="D72:E72"/>
    <mergeCell ref="F67:G67"/>
    <mergeCell ref="F68:G68"/>
    <mergeCell ref="F69:G69"/>
    <mergeCell ref="F70:G70"/>
    <mergeCell ref="F71:G71"/>
    <mergeCell ref="F72:G72"/>
    <mergeCell ref="D67:E67"/>
    <mergeCell ref="D68:E68"/>
    <mergeCell ref="D69:E69"/>
    <mergeCell ref="D70:E70"/>
    <mergeCell ref="D71:E71"/>
    <mergeCell ref="F66:G66"/>
    <mergeCell ref="D66:E66"/>
    <mergeCell ref="D65:E65"/>
    <mergeCell ref="F63:G63"/>
    <mergeCell ref="D64:E64"/>
    <mergeCell ref="F64:G64"/>
    <mergeCell ref="D63:E63"/>
    <mergeCell ref="F58:G58"/>
    <mergeCell ref="F59:G59"/>
    <mergeCell ref="F60:G60"/>
    <mergeCell ref="F61:G61"/>
    <mergeCell ref="F62:G62"/>
    <mergeCell ref="D62:E62"/>
    <mergeCell ref="D58:E58"/>
    <mergeCell ref="D59:E59"/>
    <mergeCell ref="D60:E60"/>
    <mergeCell ref="D61:E61"/>
  </mergeCells>
  <pageMargins left="0.25" right="0.25" top="0.75" bottom="0.75" header="0.3" footer="0.3"/>
  <pageSetup paperSize="9" scale="40" fitToHeight="0" orientation="landscape" horizontalDpi="4294967295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T34"/>
  <sheetViews>
    <sheetView view="pageBreakPreview" topLeftCell="A13" zoomScale="60" zoomScaleNormal="100" workbookViewId="0">
      <selection activeCell="M31" sqref="M31"/>
    </sheetView>
  </sheetViews>
  <sheetFormatPr defaultRowHeight="15" x14ac:dyDescent="0.25"/>
  <cols>
    <col min="2" max="2" width="9.140625" style="81"/>
    <col min="3" max="3" width="37.7109375" style="2" customWidth="1"/>
    <col min="4" max="4" width="8.85546875" style="2" customWidth="1"/>
    <col min="5" max="5" width="9.42578125" style="2" customWidth="1"/>
    <col min="6" max="6" width="8.42578125" style="2" customWidth="1"/>
    <col min="7" max="8" width="9.140625" style="2"/>
    <col min="9" max="9" width="9" style="2" customWidth="1"/>
    <col min="10" max="18" width="9.140625" style="2"/>
    <col min="19" max="19" width="11" style="2" customWidth="1"/>
    <col min="20" max="20" width="11.85546875" customWidth="1"/>
  </cols>
  <sheetData>
    <row r="2" spans="2:20" x14ac:dyDescent="0.25">
      <c r="D2" s="219"/>
      <c r="E2" s="219"/>
      <c r="F2" s="219"/>
      <c r="G2" s="219"/>
      <c r="H2" s="219"/>
      <c r="I2" s="219"/>
      <c r="J2" s="219"/>
      <c r="K2" s="219"/>
      <c r="L2" s="219"/>
    </row>
    <row r="3" spans="2:20" x14ac:dyDescent="0.25">
      <c r="D3" s="220"/>
      <c r="E3" s="220"/>
      <c r="F3" s="220"/>
      <c r="G3" s="220"/>
      <c r="H3" s="220"/>
      <c r="I3" s="220"/>
      <c r="J3" s="220"/>
      <c r="K3" s="220"/>
    </row>
    <row r="4" spans="2:20" ht="39.75" customHeight="1" x14ac:dyDescent="0.25">
      <c r="B4" s="221" t="s">
        <v>215</v>
      </c>
      <c r="C4" s="192" t="s">
        <v>211</v>
      </c>
      <c r="D4" s="227" t="s">
        <v>257</v>
      </c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9"/>
      <c r="S4" s="224" t="s">
        <v>213</v>
      </c>
      <c r="T4" s="216" t="s">
        <v>214</v>
      </c>
    </row>
    <row r="5" spans="2:20" x14ac:dyDescent="0.25">
      <c r="B5" s="222"/>
      <c r="C5" s="193" t="s">
        <v>216</v>
      </c>
      <c r="D5" s="113" t="s">
        <v>15</v>
      </c>
      <c r="E5" s="113" t="s">
        <v>15</v>
      </c>
      <c r="F5" s="113" t="s">
        <v>15</v>
      </c>
      <c r="G5" s="113" t="s">
        <v>15</v>
      </c>
      <c r="H5" s="113" t="s">
        <v>15</v>
      </c>
      <c r="I5" s="113" t="s">
        <v>15</v>
      </c>
      <c r="J5" s="113" t="s">
        <v>15</v>
      </c>
      <c r="K5" s="113" t="s">
        <v>15</v>
      </c>
      <c r="L5" s="113" t="s">
        <v>15</v>
      </c>
      <c r="M5" s="188" t="s">
        <v>15</v>
      </c>
      <c r="N5" s="188" t="s">
        <v>15</v>
      </c>
      <c r="O5" s="188" t="s">
        <v>15</v>
      </c>
      <c r="P5" s="188" t="s">
        <v>15</v>
      </c>
      <c r="Q5" s="188" t="s">
        <v>15</v>
      </c>
      <c r="R5" s="188" t="s">
        <v>15</v>
      </c>
      <c r="S5" s="225"/>
      <c r="T5" s="217"/>
    </row>
    <row r="6" spans="2:20" x14ac:dyDescent="0.25">
      <c r="B6" s="222"/>
      <c r="C6" s="120"/>
      <c r="D6" s="127">
        <v>1</v>
      </c>
      <c r="E6" s="127">
        <v>2</v>
      </c>
      <c r="F6" s="127">
        <v>3</v>
      </c>
      <c r="G6" s="127">
        <v>4</v>
      </c>
      <c r="H6" s="127">
        <v>5</v>
      </c>
      <c r="I6" s="127">
        <v>6</v>
      </c>
      <c r="J6" s="127">
        <v>7</v>
      </c>
      <c r="K6" s="127">
        <v>8</v>
      </c>
      <c r="L6" s="114">
        <v>9</v>
      </c>
      <c r="M6" s="127">
        <v>10</v>
      </c>
      <c r="N6" s="127">
        <v>11</v>
      </c>
      <c r="O6" s="127">
        <v>12</v>
      </c>
      <c r="P6" s="127">
        <v>13</v>
      </c>
      <c r="Q6" s="127">
        <v>14</v>
      </c>
      <c r="R6" s="127">
        <v>15</v>
      </c>
      <c r="S6" s="226"/>
      <c r="T6" s="218"/>
    </row>
    <row r="7" spans="2:20" x14ac:dyDescent="0.25">
      <c r="B7" s="223"/>
      <c r="C7" s="120"/>
      <c r="D7" s="115" t="s">
        <v>225</v>
      </c>
      <c r="E7" s="115" t="s">
        <v>225</v>
      </c>
      <c r="F7" s="115" t="s">
        <v>225</v>
      </c>
      <c r="G7" s="115" t="s">
        <v>225</v>
      </c>
      <c r="H7" s="115" t="s">
        <v>225</v>
      </c>
      <c r="I7" s="115" t="s">
        <v>225</v>
      </c>
      <c r="J7" s="115" t="s">
        <v>225</v>
      </c>
      <c r="K7" s="115" t="s">
        <v>225</v>
      </c>
      <c r="L7" s="115" t="s">
        <v>225</v>
      </c>
      <c r="M7" s="115" t="s">
        <v>225</v>
      </c>
      <c r="N7" s="115" t="s">
        <v>225</v>
      </c>
      <c r="O7" s="115" t="s">
        <v>225</v>
      </c>
      <c r="P7" s="115" t="s">
        <v>225</v>
      </c>
      <c r="Q7" s="115" t="s">
        <v>225</v>
      </c>
      <c r="R7" s="115" t="s">
        <v>225</v>
      </c>
      <c r="S7" s="4"/>
      <c r="T7" s="116"/>
    </row>
    <row r="8" spans="2:20" s="2" customFormat="1" ht="19.5" customHeight="1" x14ac:dyDescent="0.25">
      <c r="B8" s="129">
        <v>1</v>
      </c>
      <c r="C8" s="4" t="s">
        <v>112</v>
      </c>
      <c r="D8" s="129">
        <v>70</v>
      </c>
      <c r="E8" s="129">
        <v>90</v>
      </c>
      <c r="F8" s="129">
        <v>115</v>
      </c>
      <c r="G8" s="129">
        <v>105</v>
      </c>
      <c r="H8" s="129">
        <v>150</v>
      </c>
      <c r="I8" s="129">
        <v>60</v>
      </c>
      <c r="J8" s="129">
        <v>120</v>
      </c>
      <c r="K8" s="129">
        <v>130</v>
      </c>
      <c r="L8" s="129">
        <v>140</v>
      </c>
      <c r="M8" s="129">
        <v>130</v>
      </c>
      <c r="N8" s="129">
        <v>100</v>
      </c>
      <c r="O8" s="129">
        <v>105</v>
      </c>
      <c r="P8" s="129">
        <v>60</v>
      </c>
      <c r="Q8" s="129">
        <v>110</v>
      </c>
      <c r="R8" s="129">
        <v>105</v>
      </c>
      <c r="S8" s="189">
        <f>SUM(D8:R8)/15</f>
        <v>106</v>
      </c>
      <c r="T8" s="129">
        <v>105</v>
      </c>
    </row>
    <row r="9" spans="2:20" s="2" customFormat="1" x14ac:dyDescent="0.25">
      <c r="B9" s="129">
        <v>2</v>
      </c>
      <c r="C9" s="4" t="s">
        <v>113</v>
      </c>
      <c r="D9" s="129">
        <v>60</v>
      </c>
      <c r="E9" s="129">
        <v>60</v>
      </c>
      <c r="F9" s="129">
        <v>60</v>
      </c>
      <c r="G9" s="129">
        <v>60</v>
      </c>
      <c r="H9" s="129">
        <v>60</v>
      </c>
      <c r="I9" s="129">
        <v>60</v>
      </c>
      <c r="J9" s="129">
        <v>60</v>
      </c>
      <c r="K9" s="129">
        <v>60</v>
      </c>
      <c r="L9" s="129">
        <v>60</v>
      </c>
      <c r="M9" s="129">
        <v>60</v>
      </c>
      <c r="N9" s="129">
        <v>60</v>
      </c>
      <c r="O9" s="129">
        <v>60</v>
      </c>
      <c r="P9" s="129">
        <v>60</v>
      </c>
      <c r="Q9" s="129">
        <v>100</v>
      </c>
      <c r="R9" s="129">
        <v>60</v>
      </c>
      <c r="S9" s="189">
        <f t="shared" ref="S9:S34" si="0">SUM(D9:R9)/15</f>
        <v>62.666666666666664</v>
      </c>
      <c r="T9" s="127">
        <v>56</v>
      </c>
    </row>
    <row r="10" spans="2:20" s="2" customFormat="1" x14ac:dyDescent="0.25">
      <c r="B10" s="129">
        <v>3</v>
      </c>
      <c r="C10" s="4" t="s">
        <v>218</v>
      </c>
      <c r="D10" s="129">
        <v>31</v>
      </c>
      <c r="E10" s="129"/>
      <c r="F10" s="129">
        <v>13</v>
      </c>
      <c r="G10" s="129">
        <v>5</v>
      </c>
      <c r="H10" s="129">
        <v>114</v>
      </c>
      <c r="I10" s="129">
        <v>31</v>
      </c>
      <c r="J10" s="129">
        <v>50</v>
      </c>
      <c r="K10" s="129">
        <v>74</v>
      </c>
      <c r="L10" s="130">
        <v>20</v>
      </c>
      <c r="M10" s="129">
        <v>62</v>
      </c>
      <c r="N10" s="129">
        <v>31</v>
      </c>
      <c r="O10" s="129">
        <v>43</v>
      </c>
      <c r="P10" s="129">
        <v>31</v>
      </c>
      <c r="Q10" s="129">
        <v>50</v>
      </c>
      <c r="R10" s="129">
        <v>5</v>
      </c>
      <c r="S10" s="189">
        <f t="shared" si="0"/>
        <v>37.333333333333336</v>
      </c>
      <c r="T10" s="129">
        <v>31.5</v>
      </c>
    </row>
    <row r="11" spans="2:20" s="2" customFormat="1" x14ac:dyDescent="0.25">
      <c r="B11" s="129">
        <v>4</v>
      </c>
      <c r="C11" s="4" t="s">
        <v>153</v>
      </c>
      <c r="D11" s="129"/>
      <c r="E11" s="129"/>
      <c r="F11" s="129"/>
      <c r="G11" s="129">
        <v>51</v>
      </c>
      <c r="H11" s="129"/>
      <c r="I11" s="129">
        <v>16</v>
      </c>
      <c r="J11" s="129"/>
      <c r="K11" s="129">
        <v>11</v>
      </c>
      <c r="L11" s="130"/>
      <c r="M11" s="129">
        <v>51</v>
      </c>
      <c r="N11" s="129"/>
      <c r="O11" s="129"/>
      <c r="P11" s="129">
        <v>16</v>
      </c>
      <c r="Q11" s="129"/>
      <c r="R11" s="129">
        <v>51</v>
      </c>
      <c r="S11" s="189">
        <f t="shared" si="0"/>
        <v>13.066666666666666</v>
      </c>
      <c r="T11" s="129">
        <v>10.5</v>
      </c>
    </row>
    <row r="12" spans="2:20" s="2" customFormat="1" x14ac:dyDescent="0.25">
      <c r="B12" s="129">
        <v>5</v>
      </c>
      <c r="C12" s="4" t="s">
        <v>10</v>
      </c>
      <c r="D12" s="129">
        <v>70</v>
      </c>
      <c r="E12" s="129">
        <v>180</v>
      </c>
      <c r="F12" s="129">
        <v>235</v>
      </c>
      <c r="G12" s="129">
        <v>229</v>
      </c>
      <c r="H12" s="129">
        <v>40</v>
      </c>
      <c r="I12" s="129"/>
      <c r="J12" s="129">
        <v>160</v>
      </c>
      <c r="K12" s="129">
        <v>100</v>
      </c>
      <c r="L12" s="130">
        <v>217</v>
      </c>
      <c r="M12" s="129">
        <v>80</v>
      </c>
      <c r="N12" s="129">
        <v>70</v>
      </c>
      <c r="O12" s="129">
        <v>235</v>
      </c>
      <c r="P12" s="129">
        <v>160</v>
      </c>
      <c r="Q12" s="129">
        <v>160</v>
      </c>
      <c r="R12" s="129">
        <v>80</v>
      </c>
      <c r="S12" s="189">
        <f t="shared" si="0"/>
        <v>134.4</v>
      </c>
      <c r="T12" s="129">
        <v>131</v>
      </c>
    </row>
    <row r="13" spans="2:20" s="2" customFormat="1" x14ac:dyDescent="0.25">
      <c r="B13" s="129">
        <v>6</v>
      </c>
      <c r="C13" s="4" t="s">
        <v>219</v>
      </c>
      <c r="D13" s="129">
        <v>270</v>
      </c>
      <c r="E13" s="129">
        <v>270</v>
      </c>
      <c r="F13" s="129">
        <v>260</v>
      </c>
      <c r="G13" s="129">
        <v>225</v>
      </c>
      <c r="H13" s="129">
        <v>255</v>
      </c>
      <c r="I13" s="129">
        <v>180</v>
      </c>
      <c r="J13" s="129">
        <v>275</v>
      </c>
      <c r="K13" s="129">
        <v>250</v>
      </c>
      <c r="L13" s="130">
        <v>250</v>
      </c>
      <c r="M13" s="129">
        <v>220</v>
      </c>
      <c r="N13" s="129">
        <v>270</v>
      </c>
      <c r="O13" s="129">
        <v>260</v>
      </c>
      <c r="P13" s="129">
        <v>90</v>
      </c>
      <c r="Q13" s="129">
        <v>275</v>
      </c>
      <c r="R13" s="129">
        <v>225</v>
      </c>
      <c r="S13" s="189">
        <f t="shared" si="0"/>
        <v>238.33333333333334</v>
      </c>
      <c r="T13" s="129">
        <v>196</v>
      </c>
    </row>
    <row r="14" spans="2:20" s="2" customFormat="1" x14ac:dyDescent="0.25">
      <c r="B14" s="129">
        <v>7</v>
      </c>
      <c r="C14" s="117" t="s">
        <v>220</v>
      </c>
      <c r="D14" s="129"/>
      <c r="E14" s="129">
        <v>280</v>
      </c>
      <c r="F14" s="129"/>
      <c r="G14" s="129"/>
      <c r="H14" s="129">
        <v>250</v>
      </c>
      <c r="I14" s="129">
        <v>250</v>
      </c>
      <c r="J14" s="129">
        <v>250</v>
      </c>
      <c r="K14" s="129"/>
      <c r="L14" s="130">
        <v>7</v>
      </c>
      <c r="M14" s="129">
        <v>270</v>
      </c>
      <c r="N14" s="129"/>
      <c r="O14" s="129"/>
      <c r="P14" s="129">
        <v>270</v>
      </c>
      <c r="Q14" s="129">
        <v>250</v>
      </c>
      <c r="R14" s="129">
        <v>150</v>
      </c>
      <c r="S14" s="189">
        <f t="shared" si="0"/>
        <v>131.80000000000001</v>
      </c>
      <c r="T14" s="129">
        <v>129.5</v>
      </c>
    </row>
    <row r="15" spans="2:20" s="2" customFormat="1" ht="21" customHeight="1" x14ac:dyDescent="0.25">
      <c r="B15" s="129">
        <v>8</v>
      </c>
      <c r="C15" s="4" t="s">
        <v>250</v>
      </c>
      <c r="D15" s="129"/>
      <c r="E15" s="129"/>
      <c r="F15" s="129"/>
      <c r="G15" s="129">
        <v>35</v>
      </c>
      <c r="H15" s="129">
        <v>35</v>
      </c>
      <c r="I15" s="129"/>
      <c r="J15" s="129">
        <v>35</v>
      </c>
      <c r="K15" s="129"/>
      <c r="L15" s="130"/>
      <c r="M15" s="129">
        <v>35</v>
      </c>
      <c r="N15" s="129"/>
      <c r="O15" s="129"/>
      <c r="P15" s="129"/>
      <c r="Q15" s="129">
        <v>35</v>
      </c>
      <c r="R15" s="129"/>
      <c r="S15" s="189">
        <f t="shared" si="0"/>
        <v>11.666666666666666</v>
      </c>
      <c r="T15" s="129">
        <v>10.5</v>
      </c>
    </row>
    <row r="16" spans="2:20" s="2" customFormat="1" x14ac:dyDescent="0.25">
      <c r="B16" s="129">
        <v>9</v>
      </c>
      <c r="C16" s="4" t="s">
        <v>221</v>
      </c>
      <c r="D16" s="129">
        <v>250</v>
      </c>
      <c r="E16" s="129">
        <v>250</v>
      </c>
      <c r="F16" s="129">
        <v>250</v>
      </c>
      <c r="G16" s="129"/>
      <c r="H16" s="130"/>
      <c r="I16" s="129">
        <v>250</v>
      </c>
      <c r="J16" s="129"/>
      <c r="K16" s="129">
        <v>250</v>
      </c>
      <c r="L16" s="130">
        <v>250</v>
      </c>
      <c r="M16" s="129"/>
      <c r="N16" s="129">
        <v>250</v>
      </c>
      <c r="O16" s="129">
        <v>250</v>
      </c>
      <c r="P16" s="129"/>
      <c r="Q16" s="129"/>
      <c r="R16" s="129">
        <v>250</v>
      </c>
      <c r="S16" s="190">
        <f>SUM(D16:R16)/15</f>
        <v>150</v>
      </c>
      <c r="T16" s="129">
        <v>140</v>
      </c>
    </row>
    <row r="17" spans="2:20" s="2" customFormat="1" ht="15.75" customHeight="1" x14ac:dyDescent="0.25">
      <c r="B17" s="129">
        <v>10</v>
      </c>
      <c r="C17" s="4" t="s">
        <v>245</v>
      </c>
      <c r="D17" s="129">
        <v>80</v>
      </c>
      <c r="E17" s="129">
        <v>117</v>
      </c>
      <c r="F17" s="129"/>
      <c r="G17" s="129">
        <v>30</v>
      </c>
      <c r="H17" s="130">
        <v>35</v>
      </c>
      <c r="I17" s="129"/>
      <c r="J17" s="129">
        <v>108</v>
      </c>
      <c r="K17" s="129">
        <v>40</v>
      </c>
      <c r="L17" s="130"/>
      <c r="M17" s="129">
        <v>81</v>
      </c>
      <c r="N17" s="129">
        <v>80</v>
      </c>
      <c r="O17" s="129"/>
      <c r="P17" s="129"/>
      <c r="Q17" s="129">
        <v>108</v>
      </c>
      <c r="R17" s="129">
        <v>30</v>
      </c>
      <c r="S17" s="190">
        <v>49</v>
      </c>
      <c r="T17" s="129">
        <v>49</v>
      </c>
    </row>
    <row r="18" spans="2:20" s="2" customFormat="1" ht="15.75" customHeight="1" x14ac:dyDescent="0.25">
      <c r="B18" s="129">
        <v>11</v>
      </c>
      <c r="C18" s="4" t="s">
        <v>227</v>
      </c>
      <c r="D18" s="132"/>
      <c r="E18" s="132"/>
      <c r="F18" s="132"/>
      <c r="G18" s="132"/>
      <c r="H18" s="131"/>
      <c r="I18" s="132"/>
      <c r="J18" s="132"/>
      <c r="K18" s="132">
        <v>110</v>
      </c>
      <c r="L18" s="124"/>
      <c r="M18" s="123"/>
      <c r="N18" s="132"/>
      <c r="O18" s="132"/>
      <c r="P18" s="132"/>
      <c r="Q18" s="132"/>
      <c r="R18" s="132"/>
      <c r="S18" s="189">
        <f t="shared" si="0"/>
        <v>7.333333333333333</v>
      </c>
      <c r="T18" s="132">
        <v>21</v>
      </c>
    </row>
    <row r="19" spans="2:20" s="2" customFormat="1" ht="17.25" customHeight="1" x14ac:dyDescent="0.25">
      <c r="B19" s="129">
        <v>12</v>
      </c>
      <c r="C19" s="4" t="s">
        <v>246</v>
      </c>
      <c r="D19" s="129"/>
      <c r="E19" s="129"/>
      <c r="F19" s="129">
        <v>80</v>
      </c>
      <c r="G19" s="129"/>
      <c r="H19" s="129">
        <v>100</v>
      </c>
      <c r="I19" s="129">
        <v>50</v>
      </c>
      <c r="J19" s="129"/>
      <c r="K19" s="129"/>
      <c r="L19" s="130"/>
      <c r="M19" s="129">
        <v>30</v>
      </c>
      <c r="N19" s="129"/>
      <c r="O19" s="129">
        <v>110</v>
      </c>
      <c r="P19" s="129">
        <v>50</v>
      </c>
      <c r="Q19" s="129"/>
      <c r="R19" s="129"/>
      <c r="S19" s="189">
        <f t="shared" si="0"/>
        <v>28</v>
      </c>
      <c r="T19" s="129">
        <v>24.5</v>
      </c>
    </row>
    <row r="20" spans="2:20" s="2" customFormat="1" x14ac:dyDescent="0.25">
      <c r="B20" s="129">
        <v>13</v>
      </c>
      <c r="C20" s="4" t="s">
        <v>209</v>
      </c>
      <c r="D20" s="129">
        <v>40</v>
      </c>
      <c r="E20" s="129"/>
      <c r="F20" s="129">
        <v>40</v>
      </c>
      <c r="G20" s="129">
        <v>110</v>
      </c>
      <c r="H20" s="129"/>
      <c r="I20" s="129">
        <v>80</v>
      </c>
      <c r="J20" s="129"/>
      <c r="K20" s="129"/>
      <c r="L20" s="130">
        <v>146</v>
      </c>
      <c r="M20" s="129"/>
      <c r="N20" s="129">
        <v>40</v>
      </c>
      <c r="O20" s="129"/>
      <c r="P20" s="129">
        <v>80</v>
      </c>
      <c r="Q20" s="129"/>
      <c r="R20" s="129">
        <v>110</v>
      </c>
      <c r="S20" s="189">
        <f t="shared" si="0"/>
        <v>43.06666666666667</v>
      </c>
      <c r="T20" s="129">
        <v>40.6</v>
      </c>
    </row>
    <row r="21" spans="2:20" s="5" customFormat="1" x14ac:dyDescent="0.25">
      <c r="B21" s="129">
        <v>14</v>
      </c>
      <c r="C21" s="118" t="s">
        <v>222</v>
      </c>
      <c r="D21" s="129">
        <v>313</v>
      </c>
      <c r="E21" s="129">
        <v>230</v>
      </c>
      <c r="F21" s="129">
        <v>60</v>
      </c>
      <c r="G21" s="129">
        <v>170</v>
      </c>
      <c r="H21" s="129">
        <v>298</v>
      </c>
      <c r="I21" s="129">
        <v>334</v>
      </c>
      <c r="J21" s="129">
        <v>150</v>
      </c>
      <c r="K21" s="129">
        <v>215</v>
      </c>
      <c r="L21" s="130">
        <v>200</v>
      </c>
      <c r="M21" s="129">
        <v>188</v>
      </c>
      <c r="N21" s="129">
        <v>343</v>
      </c>
      <c r="O21" s="129">
        <v>60</v>
      </c>
      <c r="P21" s="129">
        <v>334</v>
      </c>
      <c r="Q21" s="129">
        <v>330</v>
      </c>
      <c r="R21" s="129">
        <v>170</v>
      </c>
      <c r="S21" s="189">
        <f t="shared" si="0"/>
        <v>226.33333333333334</v>
      </c>
      <c r="T21" s="129">
        <v>210</v>
      </c>
    </row>
    <row r="22" spans="2:20" s="2" customFormat="1" x14ac:dyDescent="0.25">
      <c r="B22" s="129">
        <v>15</v>
      </c>
      <c r="C22" s="121" t="s">
        <v>247</v>
      </c>
      <c r="D22" s="132"/>
      <c r="E22" s="132"/>
      <c r="F22" s="132">
        <v>470</v>
      </c>
      <c r="G22" s="132"/>
      <c r="H22" s="132">
        <v>470</v>
      </c>
      <c r="I22" s="132"/>
      <c r="J22" s="132">
        <v>470</v>
      </c>
      <c r="K22" s="132"/>
      <c r="L22" s="131"/>
      <c r="M22" s="132"/>
      <c r="N22" s="132"/>
      <c r="O22" s="132">
        <v>470</v>
      </c>
      <c r="P22" s="132"/>
      <c r="Q22" s="132"/>
      <c r="R22" s="132"/>
      <c r="S22" s="189">
        <f t="shared" si="0"/>
        <v>125.33333333333333</v>
      </c>
      <c r="T22" s="132">
        <v>105</v>
      </c>
    </row>
    <row r="23" spans="2:20" s="2" customFormat="1" x14ac:dyDescent="0.25">
      <c r="B23" s="129">
        <v>16</v>
      </c>
      <c r="C23" s="4" t="s">
        <v>248</v>
      </c>
      <c r="D23" s="129">
        <v>100</v>
      </c>
      <c r="E23" s="132"/>
      <c r="F23" s="132">
        <v>128</v>
      </c>
      <c r="G23" s="132"/>
      <c r="H23" s="132"/>
      <c r="I23" s="132"/>
      <c r="J23" s="132"/>
      <c r="K23" s="132">
        <v>128</v>
      </c>
      <c r="L23" s="131"/>
      <c r="M23" s="132"/>
      <c r="N23" s="129">
        <v>100</v>
      </c>
      <c r="O23" s="132">
        <v>128</v>
      </c>
      <c r="P23" s="132"/>
      <c r="Q23" s="132"/>
      <c r="R23" s="132"/>
      <c r="S23" s="189">
        <f t="shared" si="0"/>
        <v>38.93333333333333</v>
      </c>
      <c r="T23" s="132">
        <v>35</v>
      </c>
    </row>
    <row r="24" spans="2:20" s="2" customFormat="1" x14ac:dyDescent="0.25">
      <c r="B24" s="129">
        <v>17</v>
      </c>
      <c r="C24" s="119" t="s">
        <v>53</v>
      </c>
      <c r="D24" s="127"/>
      <c r="E24" s="129">
        <v>15</v>
      </c>
      <c r="F24" s="129"/>
      <c r="G24" s="130">
        <v>45</v>
      </c>
      <c r="H24" s="129"/>
      <c r="I24" s="129"/>
      <c r="J24" s="129">
        <v>15</v>
      </c>
      <c r="K24" s="129"/>
      <c r="L24" s="130">
        <v>30</v>
      </c>
      <c r="M24" s="129">
        <v>30</v>
      </c>
      <c r="N24" s="127"/>
      <c r="O24" s="129"/>
      <c r="P24" s="129">
        <v>15</v>
      </c>
      <c r="Q24" s="129"/>
      <c r="R24" s="130">
        <v>45</v>
      </c>
      <c r="S24" s="189">
        <f t="shared" si="0"/>
        <v>13</v>
      </c>
      <c r="T24" s="129">
        <v>7</v>
      </c>
    </row>
    <row r="25" spans="2:20" s="2" customFormat="1" x14ac:dyDescent="0.25">
      <c r="B25" s="129">
        <v>18</v>
      </c>
      <c r="C25" s="4" t="s">
        <v>249</v>
      </c>
      <c r="D25" s="132"/>
      <c r="E25" s="132">
        <v>5</v>
      </c>
      <c r="F25" s="132">
        <v>24</v>
      </c>
      <c r="G25" s="132"/>
      <c r="H25" s="132"/>
      <c r="I25" s="132"/>
      <c r="J25" s="132">
        <v>5</v>
      </c>
      <c r="K25" s="132">
        <v>55</v>
      </c>
      <c r="L25" s="131"/>
      <c r="M25" s="132">
        <v>5</v>
      </c>
      <c r="N25" s="132"/>
      <c r="O25" s="132">
        <v>24</v>
      </c>
      <c r="P25" s="132"/>
      <c r="Q25" s="132">
        <v>5</v>
      </c>
      <c r="R25" s="132"/>
      <c r="S25" s="189">
        <f t="shared" si="0"/>
        <v>8.1999999999999993</v>
      </c>
      <c r="T25" s="123">
        <v>7</v>
      </c>
    </row>
    <row r="26" spans="2:20" s="2" customFormat="1" x14ac:dyDescent="0.25">
      <c r="B26" s="129">
        <v>19</v>
      </c>
      <c r="C26" s="120" t="s">
        <v>22</v>
      </c>
      <c r="D26" s="129">
        <v>24</v>
      </c>
      <c r="E26" s="129">
        <v>23</v>
      </c>
      <c r="F26" s="129">
        <v>15</v>
      </c>
      <c r="G26" s="129">
        <v>20</v>
      </c>
      <c r="H26" s="129">
        <v>34</v>
      </c>
      <c r="I26" s="129">
        <v>36</v>
      </c>
      <c r="J26" s="129">
        <v>21</v>
      </c>
      <c r="K26" s="129">
        <v>20</v>
      </c>
      <c r="L26" s="130">
        <v>34</v>
      </c>
      <c r="M26" s="129">
        <v>28</v>
      </c>
      <c r="N26" s="129">
        <v>24</v>
      </c>
      <c r="O26" s="129">
        <v>15</v>
      </c>
      <c r="P26" s="129">
        <v>36</v>
      </c>
      <c r="Q26" s="129">
        <v>21</v>
      </c>
      <c r="R26" s="129">
        <v>20</v>
      </c>
      <c r="S26" s="189">
        <f t="shared" si="0"/>
        <v>24.733333333333334</v>
      </c>
      <c r="T26" s="129">
        <v>21</v>
      </c>
    </row>
    <row r="27" spans="2:20" s="2" customFormat="1" x14ac:dyDescent="0.25">
      <c r="B27" s="129">
        <v>20</v>
      </c>
      <c r="C27" s="4" t="s">
        <v>9</v>
      </c>
      <c r="D27" s="129">
        <v>12</v>
      </c>
      <c r="E27" s="129">
        <v>23</v>
      </c>
      <c r="F27" s="129">
        <v>21</v>
      </c>
      <c r="G27" s="129">
        <v>26</v>
      </c>
      <c r="H27" s="129">
        <v>4</v>
      </c>
      <c r="I27" s="129">
        <v>9</v>
      </c>
      <c r="J27" s="129">
        <v>16</v>
      </c>
      <c r="K27" s="129">
        <v>23</v>
      </c>
      <c r="L27" s="130">
        <v>26</v>
      </c>
      <c r="M27" s="129">
        <v>13</v>
      </c>
      <c r="N27" s="129">
        <v>12</v>
      </c>
      <c r="O27" s="129">
        <v>21</v>
      </c>
      <c r="P27" s="129">
        <v>9</v>
      </c>
      <c r="Q27" s="129">
        <v>16</v>
      </c>
      <c r="R27" s="129">
        <v>26</v>
      </c>
      <c r="S27" s="189">
        <f t="shared" si="0"/>
        <v>17.133333333333333</v>
      </c>
      <c r="T27" s="129">
        <v>10.5</v>
      </c>
    </row>
    <row r="28" spans="2:20" s="2" customFormat="1" x14ac:dyDescent="0.25">
      <c r="B28" s="129">
        <v>21</v>
      </c>
      <c r="C28" s="4" t="s">
        <v>223</v>
      </c>
      <c r="D28" s="129">
        <v>40</v>
      </c>
      <c r="E28" s="129">
        <v>96</v>
      </c>
      <c r="F28" s="129">
        <v>6</v>
      </c>
      <c r="G28" s="129">
        <v>9</v>
      </c>
      <c r="H28" s="129">
        <v>10</v>
      </c>
      <c r="I28" s="129"/>
      <c r="J28" s="129"/>
      <c r="K28" s="129">
        <v>9</v>
      </c>
      <c r="L28" s="130">
        <v>134</v>
      </c>
      <c r="M28" s="129"/>
      <c r="N28" s="129">
        <v>40</v>
      </c>
      <c r="O28" s="129">
        <v>6</v>
      </c>
      <c r="P28" s="129"/>
      <c r="Q28" s="129"/>
      <c r="R28" s="129">
        <v>9</v>
      </c>
      <c r="S28" s="190">
        <v>28</v>
      </c>
      <c r="T28" s="129">
        <v>28</v>
      </c>
    </row>
    <row r="29" spans="2:20" s="2" customFormat="1" ht="14.25" customHeight="1" x14ac:dyDescent="0.25">
      <c r="B29" s="129">
        <v>22</v>
      </c>
      <c r="C29" s="4" t="s">
        <v>21</v>
      </c>
      <c r="D29" s="129">
        <v>35</v>
      </c>
      <c r="E29" s="129">
        <v>15</v>
      </c>
      <c r="F29" s="129">
        <v>25</v>
      </c>
      <c r="G29" s="129">
        <v>25</v>
      </c>
      <c r="H29" s="129">
        <v>27</v>
      </c>
      <c r="I29" s="129">
        <v>30</v>
      </c>
      <c r="J29" s="129">
        <v>32</v>
      </c>
      <c r="K29" s="129">
        <v>49</v>
      </c>
      <c r="L29" s="130">
        <v>40</v>
      </c>
      <c r="M29" s="129">
        <v>23</v>
      </c>
      <c r="N29" s="129">
        <v>35</v>
      </c>
      <c r="O29" s="129">
        <v>25</v>
      </c>
      <c r="P29" s="129">
        <v>30</v>
      </c>
      <c r="Q29" s="129">
        <v>32</v>
      </c>
      <c r="R29" s="129">
        <v>25</v>
      </c>
      <c r="S29" s="189">
        <f t="shared" si="0"/>
        <v>29.866666666666667</v>
      </c>
      <c r="T29" s="129">
        <v>21</v>
      </c>
    </row>
    <row r="30" spans="2:20" s="2" customFormat="1" x14ac:dyDescent="0.25">
      <c r="B30" s="129">
        <v>23</v>
      </c>
      <c r="C30" s="4" t="s">
        <v>224</v>
      </c>
      <c r="D30" s="129"/>
      <c r="E30" s="129"/>
      <c r="F30" s="129"/>
      <c r="G30" s="129"/>
      <c r="H30" s="129"/>
      <c r="I30" s="129"/>
      <c r="J30" s="129"/>
      <c r="K30" s="129"/>
      <c r="L30" s="130"/>
      <c r="M30" s="129">
        <v>100</v>
      </c>
      <c r="N30" s="129"/>
      <c r="O30" s="129"/>
      <c r="P30" s="129"/>
      <c r="Q30" s="129"/>
      <c r="R30" s="129"/>
      <c r="S30" s="189">
        <f t="shared" si="0"/>
        <v>6.666666666666667</v>
      </c>
      <c r="T30" s="129">
        <v>7</v>
      </c>
    </row>
    <row r="31" spans="2:20" s="2" customFormat="1" x14ac:dyDescent="0.25">
      <c r="B31" s="129">
        <v>24</v>
      </c>
      <c r="C31" s="4" t="s">
        <v>54</v>
      </c>
      <c r="D31" s="129">
        <v>2</v>
      </c>
      <c r="E31" s="129"/>
      <c r="F31" s="129">
        <v>2</v>
      </c>
      <c r="G31" s="129">
        <v>2</v>
      </c>
      <c r="H31" s="129"/>
      <c r="I31" s="129">
        <v>2</v>
      </c>
      <c r="J31" s="129">
        <v>2</v>
      </c>
      <c r="K31" s="129"/>
      <c r="L31" s="130">
        <v>2</v>
      </c>
      <c r="M31" s="129">
        <v>2</v>
      </c>
      <c r="N31" s="129"/>
      <c r="O31" s="129">
        <v>2</v>
      </c>
      <c r="P31" s="129">
        <v>2</v>
      </c>
      <c r="Q31" s="129"/>
      <c r="R31" s="129"/>
      <c r="S31" s="189">
        <v>1.4</v>
      </c>
      <c r="T31" s="129">
        <v>0.7</v>
      </c>
    </row>
    <row r="32" spans="2:20" s="2" customFormat="1" x14ac:dyDescent="0.25">
      <c r="B32" s="129">
        <v>25</v>
      </c>
      <c r="C32" s="4" t="s">
        <v>228</v>
      </c>
      <c r="D32" s="129">
        <v>4</v>
      </c>
      <c r="E32" s="129"/>
      <c r="F32" s="129"/>
      <c r="G32" s="129"/>
      <c r="H32" s="129">
        <v>4</v>
      </c>
      <c r="I32" s="129"/>
      <c r="J32" s="129"/>
      <c r="K32" s="129">
        <v>4</v>
      </c>
      <c r="L32" s="130"/>
      <c r="M32" s="129"/>
      <c r="N32" s="129"/>
      <c r="O32" s="129"/>
      <c r="P32" s="129"/>
      <c r="Q32" s="129"/>
      <c r="R32" s="129"/>
      <c r="S32" s="189">
        <f t="shared" si="0"/>
        <v>0.8</v>
      </c>
      <c r="T32" s="129">
        <v>0.7</v>
      </c>
    </row>
    <row r="33" spans="2:20" s="2" customFormat="1" x14ac:dyDescent="0.25">
      <c r="B33" s="129">
        <v>26</v>
      </c>
      <c r="C33" s="4" t="s">
        <v>229</v>
      </c>
      <c r="D33" s="129"/>
      <c r="E33" s="129">
        <v>5</v>
      </c>
      <c r="F33" s="129"/>
      <c r="G33" s="129"/>
      <c r="H33" s="129"/>
      <c r="I33" s="129">
        <v>5</v>
      </c>
      <c r="J33" s="129"/>
      <c r="K33" s="129"/>
      <c r="L33" s="130"/>
      <c r="M33" s="129"/>
      <c r="N33" s="129">
        <v>5</v>
      </c>
      <c r="O33" s="129"/>
      <c r="P33" s="129"/>
      <c r="Q33" s="129">
        <v>5</v>
      </c>
      <c r="R33" s="129"/>
      <c r="S33" s="189">
        <f t="shared" si="0"/>
        <v>1.3333333333333333</v>
      </c>
      <c r="T33" s="129">
        <v>1.4</v>
      </c>
    </row>
    <row r="34" spans="2:20" s="2" customFormat="1" x14ac:dyDescent="0.25">
      <c r="B34" s="129">
        <v>27</v>
      </c>
      <c r="C34" s="4" t="s">
        <v>226</v>
      </c>
      <c r="D34" s="129">
        <v>4</v>
      </c>
      <c r="E34" s="129">
        <v>4</v>
      </c>
      <c r="F34" s="129">
        <v>5</v>
      </c>
      <c r="G34" s="129">
        <v>4</v>
      </c>
      <c r="H34" s="129">
        <v>3</v>
      </c>
      <c r="I34" s="129">
        <v>3</v>
      </c>
      <c r="J34" s="129">
        <v>3</v>
      </c>
      <c r="K34" s="129">
        <v>3</v>
      </c>
      <c r="L34" s="130">
        <v>4</v>
      </c>
      <c r="M34" s="129">
        <v>4</v>
      </c>
      <c r="N34" s="129">
        <v>4</v>
      </c>
      <c r="O34" s="129">
        <v>5</v>
      </c>
      <c r="P34" s="129">
        <v>3</v>
      </c>
      <c r="Q34" s="129">
        <v>3</v>
      </c>
      <c r="R34" s="129">
        <v>4</v>
      </c>
      <c r="S34" s="189">
        <f t="shared" si="0"/>
        <v>3.7333333333333334</v>
      </c>
      <c r="T34" s="129">
        <v>2.1</v>
      </c>
    </row>
  </sheetData>
  <mergeCells count="6">
    <mergeCell ref="T4:T6"/>
    <mergeCell ref="D2:L2"/>
    <mergeCell ref="D3:K3"/>
    <mergeCell ref="B4:B7"/>
    <mergeCell ref="S4:S6"/>
    <mergeCell ref="D4:R4"/>
  </mergeCells>
  <pageMargins left="0.7" right="0.7" top="0.75" bottom="0.75" header="0.3" footer="0.3"/>
  <pageSetup paperSize="9" scale="58" orientation="landscape" horizontalDpi="4294967295" verticalDpi="4294967295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T34"/>
  <sheetViews>
    <sheetView view="pageBreakPreview" zoomScale="60" zoomScaleNormal="100" workbookViewId="0">
      <selection activeCell="N39" sqref="N39"/>
    </sheetView>
  </sheetViews>
  <sheetFormatPr defaultRowHeight="15" x14ac:dyDescent="0.25"/>
  <cols>
    <col min="1" max="1" width="9.140625" style="2"/>
    <col min="2" max="2" width="9.140625" style="81"/>
    <col min="3" max="3" width="38.5703125" style="2" customWidth="1"/>
    <col min="4" max="4" width="8.85546875" style="2" customWidth="1"/>
    <col min="5" max="5" width="9.28515625" style="2" customWidth="1"/>
    <col min="6" max="6" width="8.42578125" style="2" customWidth="1"/>
    <col min="7" max="17" width="9.140625" style="2"/>
    <col min="18" max="18" width="8.5703125" style="2" customWidth="1"/>
    <col min="19" max="19" width="10.28515625" style="2" bestFit="1" customWidth="1"/>
    <col min="20" max="16384" width="9.140625" style="2"/>
  </cols>
  <sheetData>
    <row r="2" spans="2:20" x14ac:dyDescent="0.25">
      <c r="D2" s="219"/>
      <c r="E2" s="219"/>
      <c r="F2" s="219"/>
      <c r="G2" s="219"/>
      <c r="H2" s="219"/>
      <c r="I2" s="219"/>
      <c r="J2" s="219"/>
      <c r="K2" s="219"/>
      <c r="L2" s="219"/>
    </row>
    <row r="3" spans="2:20" x14ac:dyDescent="0.25">
      <c r="D3" s="220"/>
      <c r="E3" s="220"/>
      <c r="F3" s="220"/>
      <c r="G3" s="220"/>
      <c r="H3" s="220"/>
      <c r="I3" s="220"/>
      <c r="J3" s="220"/>
      <c r="K3" s="220"/>
    </row>
    <row r="4" spans="2:20" ht="39.75" customHeight="1" x14ac:dyDescent="0.25">
      <c r="B4" s="194"/>
      <c r="C4" s="192" t="s">
        <v>211</v>
      </c>
      <c r="D4" s="230" t="s">
        <v>212</v>
      </c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2"/>
      <c r="S4" s="224" t="s">
        <v>213</v>
      </c>
      <c r="T4" s="224" t="s">
        <v>214</v>
      </c>
    </row>
    <row r="5" spans="2:20" x14ac:dyDescent="0.25">
      <c r="B5" s="193" t="s">
        <v>215</v>
      </c>
      <c r="C5" s="193" t="s">
        <v>216</v>
      </c>
      <c r="D5" s="188" t="s">
        <v>15</v>
      </c>
      <c r="E5" s="188" t="s">
        <v>15</v>
      </c>
      <c r="F5" s="188" t="s">
        <v>15</v>
      </c>
      <c r="G5" s="188" t="s">
        <v>15</v>
      </c>
      <c r="H5" s="188" t="s">
        <v>15</v>
      </c>
      <c r="I5" s="188" t="s">
        <v>15</v>
      </c>
      <c r="J5" s="188" t="s">
        <v>15</v>
      </c>
      <c r="K5" s="188" t="s">
        <v>15</v>
      </c>
      <c r="L5" s="188" t="s">
        <v>15</v>
      </c>
      <c r="M5" s="188" t="s">
        <v>15</v>
      </c>
      <c r="N5" s="188" t="s">
        <v>15</v>
      </c>
      <c r="O5" s="188" t="s">
        <v>15</v>
      </c>
      <c r="P5" s="188" t="s">
        <v>15</v>
      </c>
      <c r="Q5" s="188" t="s">
        <v>15</v>
      </c>
      <c r="R5" s="188" t="s">
        <v>15</v>
      </c>
      <c r="S5" s="225"/>
      <c r="T5" s="225"/>
    </row>
    <row r="6" spans="2:20" x14ac:dyDescent="0.25">
      <c r="B6" s="127"/>
      <c r="C6" s="120"/>
      <c r="D6" s="129">
        <v>1</v>
      </c>
      <c r="E6" s="129">
        <v>2</v>
      </c>
      <c r="F6" s="129">
        <v>3</v>
      </c>
      <c r="G6" s="129">
        <v>4</v>
      </c>
      <c r="H6" s="129">
        <v>5</v>
      </c>
      <c r="I6" s="129">
        <v>6</v>
      </c>
      <c r="J6" s="129">
        <v>7</v>
      </c>
      <c r="K6" s="129">
        <v>8</v>
      </c>
      <c r="L6" s="130">
        <v>9</v>
      </c>
      <c r="M6" s="129">
        <v>10</v>
      </c>
      <c r="N6" s="129">
        <v>11</v>
      </c>
      <c r="O6" s="129">
        <v>12</v>
      </c>
      <c r="P6" s="129">
        <v>13</v>
      </c>
      <c r="Q6" s="129">
        <v>14</v>
      </c>
      <c r="R6" s="129">
        <v>15</v>
      </c>
      <c r="S6" s="226"/>
      <c r="T6" s="226"/>
    </row>
    <row r="7" spans="2:20" x14ac:dyDescent="0.25">
      <c r="B7" s="127"/>
      <c r="C7" s="120"/>
      <c r="D7" s="115" t="s">
        <v>217</v>
      </c>
      <c r="E7" s="115" t="s">
        <v>217</v>
      </c>
      <c r="F7" s="115" t="s">
        <v>217</v>
      </c>
      <c r="G7" s="115" t="s">
        <v>217</v>
      </c>
      <c r="H7" s="115" t="s">
        <v>217</v>
      </c>
      <c r="I7" s="115" t="s">
        <v>217</v>
      </c>
      <c r="J7" s="115" t="s">
        <v>217</v>
      </c>
      <c r="K7" s="115" t="s">
        <v>217</v>
      </c>
      <c r="L7" s="115" t="s">
        <v>217</v>
      </c>
      <c r="M7" s="115" t="s">
        <v>217</v>
      </c>
      <c r="N7" s="115" t="s">
        <v>217</v>
      </c>
      <c r="O7" s="115" t="s">
        <v>217</v>
      </c>
      <c r="P7" s="115" t="s">
        <v>217</v>
      </c>
      <c r="Q7" s="115" t="s">
        <v>217</v>
      </c>
      <c r="R7" s="115" t="s">
        <v>217</v>
      </c>
      <c r="S7" s="4"/>
      <c r="T7" s="4"/>
    </row>
    <row r="8" spans="2:20" x14ac:dyDescent="0.25">
      <c r="B8" s="129">
        <v>1</v>
      </c>
      <c r="C8" s="4" t="s">
        <v>112</v>
      </c>
      <c r="D8" s="129">
        <v>90</v>
      </c>
      <c r="E8" s="129">
        <v>90</v>
      </c>
      <c r="F8" s="129">
        <v>110</v>
      </c>
      <c r="G8" s="129">
        <v>193</v>
      </c>
      <c r="H8" s="129">
        <v>155</v>
      </c>
      <c r="I8" s="129">
        <v>120</v>
      </c>
      <c r="J8" s="129">
        <v>140</v>
      </c>
      <c r="K8" s="129">
        <v>150</v>
      </c>
      <c r="L8" s="129">
        <v>220</v>
      </c>
      <c r="M8" s="129">
        <v>190</v>
      </c>
      <c r="N8" s="129">
        <v>90</v>
      </c>
      <c r="O8" s="129">
        <v>110</v>
      </c>
      <c r="P8" s="129">
        <v>120</v>
      </c>
      <c r="Q8" s="129">
        <v>140</v>
      </c>
      <c r="R8" s="129">
        <v>193</v>
      </c>
      <c r="S8" s="189">
        <f>SUM(D8:R8)/15</f>
        <v>140.73333333333332</v>
      </c>
      <c r="T8" s="129">
        <v>140</v>
      </c>
    </row>
    <row r="9" spans="2:20" x14ac:dyDescent="0.25">
      <c r="B9" s="129">
        <v>2</v>
      </c>
      <c r="C9" s="4" t="s">
        <v>113</v>
      </c>
      <c r="D9" s="129">
        <v>60</v>
      </c>
      <c r="E9" s="129">
        <v>60</v>
      </c>
      <c r="F9" s="129">
        <v>60</v>
      </c>
      <c r="G9" s="129">
        <v>140</v>
      </c>
      <c r="H9" s="129">
        <v>60</v>
      </c>
      <c r="I9" s="129">
        <v>110</v>
      </c>
      <c r="J9" s="129">
        <v>60</v>
      </c>
      <c r="K9" s="129">
        <v>120</v>
      </c>
      <c r="L9" s="129">
        <v>60</v>
      </c>
      <c r="M9" s="129">
        <v>120</v>
      </c>
      <c r="N9" s="129">
        <v>60</v>
      </c>
      <c r="O9" s="129">
        <v>60</v>
      </c>
      <c r="P9" s="129">
        <v>110</v>
      </c>
      <c r="Q9" s="129">
        <v>120</v>
      </c>
      <c r="R9" s="129">
        <v>140</v>
      </c>
      <c r="S9" s="189">
        <f>SUM(D9:R9)/15</f>
        <v>89.333333333333329</v>
      </c>
      <c r="T9" s="129">
        <v>84</v>
      </c>
    </row>
    <row r="10" spans="2:20" x14ac:dyDescent="0.25">
      <c r="B10" s="129">
        <v>3</v>
      </c>
      <c r="C10" s="4" t="s">
        <v>218</v>
      </c>
      <c r="D10" s="129">
        <v>38</v>
      </c>
      <c r="E10" s="129"/>
      <c r="F10" s="129">
        <v>16</v>
      </c>
      <c r="G10" s="129">
        <v>88</v>
      </c>
      <c r="H10" s="129">
        <v>136</v>
      </c>
      <c r="I10" s="129">
        <v>39</v>
      </c>
      <c r="J10" s="129"/>
      <c r="K10" s="129">
        <v>89</v>
      </c>
      <c r="L10" s="130">
        <v>21</v>
      </c>
      <c r="M10" s="129">
        <v>73</v>
      </c>
      <c r="N10" s="129">
        <v>38</v>
      </c>
      <c r="O10" s="129">
        <v>56</v>
      </c>
      <c r="P10" s="129">
        <v>39</v>
      </c>
      <c r="Q10" s="129"/>
      <c r="R10" s="129">
        <v>88</v>
      </c>
      <c r="S10" s="189">
        <f>SUM(D10:R10)/15</f>
        <v>48.06666666666667</v>
      </c>
      <c r="T10" s="129">
        <v>35</v>
      </c>
    </row>
    <row r="11" spans="2:20" x14ac:dyDescent="0.25">
      <c r="B11" s="129">
        <v>4</v>
      </c>
      <c r="C11" s="4" t="s">
        <v>153</v>
      </c>
      <c r="D11" s="129"/>
      <c r="E11" s="129"/>
      <c r="F11" s="129"/>
      <c r="G11" s="129">
        <v>78</v>
      </c>
      <c r="H11" s="129"/>
      <c r="I11" s="129">
        <v>20</v>
      </c>
      <c r="J11" s="129"/>
      <c r="K11" s="129">
        <v>13</v>
      </c>
      <c r="L11" s="130"/>
      <c r="M11" s="129">
        <v>65</v>
      </c>
      <c r="N11" s="129"/>
      <c r="O11" s="129"/>
      <c r="P11" s="129">
        <v>20</v>
      </c>
      <c r="Q11" s="129"/>
      <c r="R11" s="129">
        <v>78</v>
      </c>
      <c r="S11" s="189">
        <f t="shared" ref="S11:S34" si="0">SUM(D11:R11)/15</f>
        <v>18.266666666666666</v>
      </c>
      <c r="T11" s="129">
        <v>14</v>
      </c>
    </row>
    <row r="12" spans="2:20" x14ac:dyDescent="0.25">
      <c r="B12" s="129">
        <v>5</v>
      </c>
      <c r="C12" s="4" t="s">
        <v>10</v>
      </c>
      <c r="D12" s="129">
        <v>80</v>
      </c>
      <c r="E12" s="129">
        <v>201</v>
      </c>
      <c r="F12" s="129">
        <v>240</v>
      </c>
      <c r="G12" s="129">
        <v>249</v>
      </c>
      <c r="H12" s="129">
        <v>50</v>
      </c>
      <c r="I12" s="129"/>
      <c r="J12" s="129">
        <v>175</v>
      </c>
      <c r="K12" s="129">
        <v>120</v>
      </c>
      <c r="L12" s="130">
        <v>221</v>
      </c>
      <c r="M12" s="129">
        <v>90</v>
      </c>
      <c r="N12" s="129">
        <v>80</v>
      </c>
      <c r="O12" s="129">
        <v>240</v>
      </c>
      <c r="P12" s="129">
        <v>190</v>
      </c>
      <c r="Q12" s="129">
        <v>175</v>
      </c>
      <c r="R12" s="129">
        <v>100</v>
      </c>
      <c r="S12" s="189">
        <f t="shared" si="0"/>
        <v>147.4</v>
      </c>
      <c r="T12" s="129">
        <v>131</v>
      </c>
    </row>
    <row r="13" spans="2:20" x14ac:dyDescent="0.25">
      <c r="B13" s="129">
        <v>6</v>
      </c>
      <c r="C13" s="4" t="s">
        <v>219</v>
      </c>
      <c r="D13" s="129">
        <v>290</v>
      </c>
      <c r="E13" s="129">
        <v>290</v>
      </c>
      <c r="F13" s="129">
        <v>285</v>
      </c>
      <c r="G13" s="129">
        <v>255</v>
      </c>
      <c r="H13" s="129">
        <v>285</v>
      </c>
      <c r="I13" s="129">
        <v>238</v>
      </c>
      <c r="J13" s="129">
        <v>308</v>
      </c>
      <c r="K13" s="129">
        <v>270</v>
      </c>
      <c r="L13" s="130">
        <v>273</v>
      </c>
      <c r="M13" s="129">
        <v>227</v>
      </c>
      <c r="N13" s="129">
        <v>290</v>
      </c>
      <c r="O13" s="129">
        <v>285</v>
      </c>
      <c r="P13" s="129">
        <v>120</v>
      </c>
      <c r="Q13" s="129">
        <v>308</v>
      </c>
      <c r="R13" s="129">
        <v>255</v>
      </c>
      <c r="S13" s="189">
        <f t="shared" si="0"/>
        <v>265.26666666666665</v>
      </c>
      <c r="T13" s="129">
        <v>224</v>
      </c>
    </row>
    <row r="14" spans="2:20" x14ac:dyDescent="0.25">
      <c r="B14" s="129">
        <v>7</v>
      </c>
      <c r="C14" s="117" t="s">
        <v>220</v>
      </c>
      <c r="D14" s="129"/>
      <c r="E14" s="129">
        <v>280</v>
      </c>
      <c r="F14" s="129"/>
      <c r="G14" s="129"/>
      <c r="H14" s="129">
        <v>250</v>
      </c>
      <c r="I14" s="129">
        <v>250</v>
      </c>
      <c r="J14" s="129">
        <v>250</v>
      </c>
      <c r="K14" s="129"/>
      <c r="L14" s="130">
        <v>7</v>
      </c>
      <c r="M14" s="129">
        <v>270</v>
      </c>
      <c r="N14" s="129"/>
      <c r="O14" s="129"/>
      <c r="P14" s="129">
        <v>270</v>
      </c>
      <c r="Q14" s="129">
        <v>250</v>
      </c>
      <c r="R14" s="129">
        <v>150</v>
      </c>
      <c r="S14" s="189">
        <f t="shared" si="0"/>
        <v>131.80000000000001</v>
      </c>
      <c r="T14" s="129">
        <v>129.5</v>
      </c>
    </row>
    <row r="15" spans="2:20" ht="18" customHeight="1" x14ac:dyDescent="0.25">
      <c r="B15" s="129">
        <v>8</v>
      </c>
      <c r="C15" s="4" t="s">
        <v>250</v>
      </c>
      <c r="D15" s="129"/>
      <c r="E15" s="129"/>
      <c r="F15" s="129"/>
      <c r="G15" s="129">
        <v>35</v>
      </c>
      <c r="H15" s="129">
        <v>35</v>
      </c>
      <c r="I15" s="129"/>
      <c r="J15" s="129">
        <v>35</v>
      </c>
      <c r="K15" s="129"/>
      <c r="L15" s="130"/>
      <c r="M15" s="129">
        <v>40</v>
      </c>
      <c r="N15" s="129"/>
      <c r="O15" s="129"/>
      <c r="P15" s="129"/>
      <c r="Q15" s="129">
        <v>35</v>
      </c>
      <c r="R15" s="129"/>
      <c r="S15" s="189">
        <v>14</v>
      </c>
      <c r="T15" s="129">
        <v>14</v>
      </c>
    </row>
    <row r="16" spans="2:20" x14ac:dyDescent="0.25">
      <c r="B16" s="129">
        <v>9</v>
      </c>
      <c r="C16" s="4" t="s">
        <v>221</v>
      </c>
      <c r="D16" s="129">
        <v>250</v>
      </c>
      <c r="E16" s="129">
        <v>250</v>
      </c>
      <c r="F16" s="129">
        <v>250</v>
      </c>
      <c r="G16" s="129"/>
      <c r="H16" s="130"/>
      <c r="I16" s="129">
        <v>250</v>
      </c>
      <c r="J16" s="129"/>
      <c r="K16" s="129">
        <v>250</v>
      </c>
      <c r="L16" s="130">
        <v>250</v>
      </c>
      <c r="M16" s="129"/>
      <c r="N16" s="129">
        <v>250</v>
      </c>
      <c r="O16" s="129">
        <v>250</v>
      </c>
      <c r="P16" s="129">
        <v>250</v>
      </c>
      <c r="Q16" s="129"/>
      <c r="R16" s="129">
        <v>250</v>
      </c>
      <c r="S16" s="189">
        <f t="shared" si="0"/>
        <v>166.66666666666666</v>
      </c>
      <c r="T16" s="129">
        <v>140</v>
      </c>
    </row>
    <row r="17" spans="2:20" x14ac:dyDescent="0.25">
      <c r="B17" s="129">
        <v>10</v>
      </c>
      <c r="C17" s="4" t="s">
        <v>245</v>
      </c>
      <c r="D17" s="129">
        <v>80</v>
      </c>
      <c r="E17" s="129">
        <v>127</v>
      </c>
      <c r="F17" s="129"/>
      <c r="G17" s="129">
        <v>30</v>
      </c>
      <c r="H17" s="130">
        <v>41</v>
      </c>
      <c r="I17" s="129"/>
      <c r="J17" s="129">
        <v>117</v>
      </c>
      <c r="K17" s="129">
        <v>50</v>
      </c>
      <c r="L17" s="130"/>
      <c r="M17" s="129">
        <v>101</v>
      </c>
      <c r="N17" s="129">
        <v>80</v>
      </c>
      <c r="O17" s="129"/>
      <c r="P17" s="129"/>
      <c r="Q17" s="129">
        <v>117</v>
      </c>
      <c r="R17" s="129">
        <v>30</v>
      </c>
      <c r="S17" s="190">
        <v>55</v>
      </c>
      <c r="T17" s="129">
        <v>54.6</v>
      </c>
    </row>
    <row r="18" spans="2:20" x14ac:dyDescent="0.25">
      <c r="B18" s="129">
        <v>11</v>
      </c>
      <c r="C18" s="4" t="s">
        <v>227</v>
      </c>
      <c r="D18" s="129"/>
      <c r="E18" s="129"/>
      <c r="F18" s="129"/>
      <c r="G18" s="129"/>
      <c r="H18" s="130"/>
      <c r="I18" s="129"/>
      <c r="J18" s="129"/>
      <c r="K18" s="129">
        <v>110</v>
      </c>
      <c r="L18" s="130"/>
      <c r="M18" s="129"/>
      <c r="N18" s="129"/>
      <c r="O18" s="129"/>
      <c r="P18" s="129"/>
      <c r="Q18" s="129"/>
      <c r="R18" s="129"/>
      <c r="S18" s="189">
        <f t="shared" si="0"/>
        <v>7.333333333333333</v>
      </c>
      <c r="T18" s="129">
        <v>28</v>
      </c>
    </row>
    <row r="19" spans="2:20" x14ac:dyDescent="0.25">
      <c r="B19" s="129">
        <v>12</v>
      </c>
      <c r="C19" s="4" t="s">
        <v>246</v>
      </c>
      <c r="D19" s="129"/>
      <c r="E19" s="129"/>
      <c r="F19" s="129">
        <v>100</v>
      </c>
      <c r="G19" s="129"/>
      <c r="H19" s="129">
        <v>135</v>
      </c>
      <c r="I19" s="129">
        <v>80</v>
      </c>
      <c r="J19" s="129"/>
      <c r="K19" s="129"/>
      <c r="L19" s="130"/>
      <c r="M19" s="129">
        <v>75</v>
      </c>
      <c r="N19" s="129"/>
      <c r="O19" s="129">
        <v>130</v>
      </c>
      <c r="P19" s="129">
        <v>80</v>
      </c>
      <c r="Q19" s="129"/>
      <c r="R19" s="129"/>
      <c r="S19" s="189">
        <f t="shared" si="0"/>
        <v>40</v>
      </c>
      <c r="T19" s="129">
        <v>37.1</v>
      </c>
    </row>
    <row r="20" spans="2:20" x14ac:dyDescent="0.25">
      <c r="B20" s="129">
        <v>13</v>
      </c>
      <c r="C20" s="4" t="s">
        <v>209</v>
      </c>
      <c r="D20" s="129">
        <v>58</v>
      </c>
      <c r="E20" s="129"/>
      <c r="F20" s="129">
        <v>40</v>
      </c>
      <c r="G20" s="129">
        <v>154</v>
      </c>
      <c r="H20" s="129"/>
      <c r="I20" s="129">
        <v>90</v>
      </c>
      <c r="J20" s="129"/>
      <c r="K20" s="129"/>
      <c r="L20" s="130">
        <v>198</v>
      </c>
      <c r="M20" s="129"/>
      <c r="N20" s="129">
        <v>58</v>
      </c>
      <c r="O20" s="129"/>
      <c r="P20" s="129">
        <v>90</v>
      </c>
      <c r="Q20" s="129"/>
      <c r="R20" s="129">
        <v>154</v>
      </c>
      <c r="S20" s="189">
        <f>SUM(D20:R20)/15</f>
        <v>56.133333333333333</v>
      </c>
      <c r="T20" s="129">
        <v>53.9</v>
      </c>
    </row>
    <row r="21" spans="2:20" s="5" customFormat="1" x14ac:dyDescent="0.25">
      <c r="B21" s="129">
        <v>14</v>
      </c>
      <c r="C21" s="118" t="s">
        <v>222</v>
      </c>
      <c r="D21" s="129">
        <v>319</v>
      </c>
      <c r="E21" s="129">
        <v>270</v>
      </c>
      <c r="F21" s="129">
        <v>60</v>
      </c>
      <c r="G21" s="129">
        <v>248</v>
      </c>
      <c r="H21" s="129">
        <v>325</v>
      </c>
      <c r="I21" s="129">
        <v>330</v>
      </c>
      <c r="J21" s="129">
        <v>160</v>
      </c>
      <c r="K21" s="129">
        <v>250</v>
      </c>
      <c r="L21" s="130">
        <v>250</v>
      </c>
      <c r="M21" s="129">
        <v>243</v>
      </c>
      <c r="N21" s="129">
        <v>349</v>
      </c>
      <c r="O21" s="129">
        <v>60</v>
      </c>
      <c r="P21" s="129">
        <v>330</v>
      </c>
      <c r="Q21" s="129">
        <v>340</v>
      </c>
      <c r="R21" s="129">
        <v>248</v>
      </c>
      <c r="S21" s="189">
        <f t="shared" si="0"/>
        <v>252.13333333333333</v>
      </c>
      <c r="T21" s="129">
        <v>245</v>
      </c>
    </row>
    <row r="22" spans="2:20" x14ac:dyDescent="0.25">
      <c r="B22" s="129">
        <v>15</v>
      </c>
      <c r="C22" s="121" t="s">
        <v>247</v>
      </c>
      <c r="D22" s="129"/>
      <c r="E22" s="129"/>
      <c r="F22" s="129">
        <v>470</v>
      </c>
      <c r="G22" s="129"/>
      <c r="H22" s="129">
        <v>470</v>
      </c>
      <c r="I22" s="129"/>
      <c r="J22" s="129">
        <v>470</v>
      </c>
      <c r="K22" s="129"/>
      <c r="L22" s="130"/>
      <c r="M22" s="129"/>
      <c r="N22" s="129"/>
      <c r="O22" s="129">
        <v>470</v>
      </c>
      <c r="P22" s="129"/>
      <c r="Q22" s="129"/>
      <c r="R22" s="129"/>
      <c r="S22" s="189">
        <v>126.3</v>
      </c>
      <c r="T22" s="129">
        <v>126</v>
      </c>
    </row>
    <row r="23" spans="2:20" x14ac:dyDescent="0.25">
      <c r="B23" s="129">
        <v>16</v>
      </c>
      <c r="C23" s="4" t="s">
        <v>248</v>
      </c>
      <c r="D23" s="129">
        <v>120</v>
      </c>
      <c r="E23" s="129"/>
      <c r="F23" s="129">
        <v>156</v>
      </c>
      <c r="G23" s="129"/>
      <c r="H23" s="129"/>
      <c r="I23" s="129"/>
      <c r="J23" s="129"/>
      <c r="K23" s="129">
        <v>156</v>
      </c>
      <c r="L23" s="130"/>
      <c r="M23" s="129"/>
      <c r="N23" s="129">
        <v>120</v>
      </c>
      <c r="O23" s="129">
        <v>156</v>
      </c>
      <c r="P23" s="129"/>
      <c r="Q23" s="129"/>
      <c r="R23" s="129"/>
      <c r="S23" s="189">
        <f>SUM(D23:R23)/15</f>
        <v>47.2</v>
      </c>
      <c r="T23" s="129">
        <v>42</v>
      </c>
    </row>
    <row r="24" spans="2:20" x14ac:dyDescent="0.25">
      <c r="B24" s="129">
        <v>17</v>
      </c>
      <c r="C24" s="119" t="s">
        <v>53</v>
      </c>
      <c r="D24" s="129"/>
      <c r="E24" s="129">
        <v>15</v>
      </c>
      <c r="F24" s="129"/>
      <c r="G24" s="130">
        <v>50</v>
      </c>
      <c r="H24" s="129"/>
      <c r="I24" s="129"/>
      <c r="J24" s="129">
        <v>15</v>
      </c>
      <c r="K24" s="129"/>
      <c r="L24" s="130">
        <v>30</v>
      </c>
      <c r="M24" s="129">
        <v>35</v>
      </c>
      <c r="N24" s="129"/>
      <c r="O24" s="129"/>
      <c r="P24" s="129">
        <v>15</v>
      </c>
      <c r="Q24" s="129"/>
      <c r="R24" s="130">
        <v>50</v>
      </c>
      <c r="S24" s="189">
        <f t="shared" si="0"/>
        <v>14</v>
      </c>
      <c r="T24" s="129">
        <v>10.5</v>
      </c>
    </row>
    <row r="25" spans="2:20" x14ac:dyDescent="0.25">
      <c r="B25" s="129">
        <v>18</v>
      </c>
      <c r="C25" s="4" t="s">
        <v>249</v>
      </c>
      <c r="D25" s="129"/>
      <c r="E25" s="129">
        <v>5</v>
      </c>
      <c r="F25" s="129">
        <v>25</v>
      </c>
      <c r="G25" s="129"/>
      <c r="H25" s="129"/>
      <c r="I25" s="129"/>
      <c r="J25" s="129">
        <v>5</v>
      </c>
      <c r="K25" s="129">
        <v>57</v>
      </c>
      <c r="L25" s="130"/>
      <c r="M25" s="129">
        <v>7</v>
      </c>
      <c r="N25" s="129"/>
      <c r="O25" s="129">
        <v>25</v>
      </c>
      <c r="P25" s="129"/>
      <c r="Q25" s="129">
        <v>5</v>
      </c>
      <c r="R25" s="129"/>
      <c r="S25" s="189">
        <f t="shared" si="0"/>
        <v>8.6</v>
      </c>
      <c r="T25" s="129">
        <v>7</v>
      </c>
    </row>
    <row r="26" spans="2:20" ht="15.75" customHeight="1" x14ac:dyDescent="0.25">
      <c r="B26" s="129">
        <v>19</v>
      </c>
      <c r="C26" s="120" t="s">
        <v>22</v>
      </c>
      <c r="D26" s="129">
        <v>17</v>
      </c>
      <c r="E26" s="129">
        <v>32</v>
      </c>
      <c r="F26" s="129">
        <v>33</v>
      </c>
      <c r="G26" s="129">
        <v>26</v>
      </c>
      <c r="H26" s="129">
        <v>38</v>
      </c>
      <c r="I26" s="129">
        <v>32</v>
      </c>
      <c r="J26" s="129">
        <v>21</v>
      </c>
      <c r="K26" s="129">
        <v>14</v>
      </c>
      <c r="L26" s="130">
        <v>37</v>
      </c>
      <c r="M26" s="129">
        <v>23</v>
      </c>
      <c r="N26" s="129">
        <v>17</v>
      </c>
      <c r="O26" s="129">
        <v>33</v>
      </c>
      <c r="P26" s="129">
        <v>32</v>
      </c>
      <c r="Q26" s="129">
        <v>21</v>
      </c>
      <c r="R26" s="129">
        <v>26</v>
      </c>
      <c r="S26" s="189">
        <f t="shared" si="0"/>
        <v>26.8</v>
      </c>
      <c r="T26" s="129">
        <v>24.5</v>
      </c>
    </row>
    <row r="27" spans="2:20" x14ac:dyDescent="0.25">
      <c r="B27" s="129">
        <v>20</v>
      </c>
      <c r="C27" s="4" t="s">
        <v>9</v>
      </c>
      <c r="D27" s="129">
        <v>12</v>
      </c>
      <c r="E27" s="129">
        <v>29</v>
      </c>
      <c r="F27" s="129">
        <v>18</v>
      </c>
      <c r="G27" s="129">
        <v>28</v>
      </c>
      <c r="H27" s="129">
        <v>5</v>
      </c>
      <c r="I27" s="129">
        <v>11</v>
      </c>
      <c r="J27" s="129">
        <v>18</v>
      </c>
      <c r="K27" s="129">
        <v>25</v>
      </c>
      <c r="L27" s="130">
        <v>28</v>
      </c>
      <c r="M27" s="129">
        <v>14</v>
      </c>
      <c r="N27" s="129">
        <v>12</v>
      </c>
      <c r="O27" s="129">
        <v>18</v>
      </c>
      <c r="P27" s="129">
        <v>11</v>
      </c>
      <c r="Q27" s="129">
        <v>18</v>
      </c>
      <c r="R27" s="129">
        <v>28</v>
      </c>
      <c r="S27" s="189">
        <f t="shared" si="0"/>
        <v>18.333333333333332</v>
      </c>
      <c r="T27" s="129">
        <v>12.6</v>
      </c>
    </row>
    <row r="28" spans="2:20" x14ac:dyDescent="0.25">
      <c r="B28" s="129">
        <v>21</v>
      </c>
      <c r="C28" s="4" t="s">
        <v>223</v>
      </c>
      <c r="D28" s="129">
        <v>40</v>
      </c>
      <c r="E28" s="129">
        <v>126</v>
      </c>
      <c r="F28" s="129">
        <v>7</v>
      </c>
      <c r="G28" s="129">
        <v>8</v>
      </c>
      <c r="H28" s="129">
        <v>10</v>
      </c>
      <c r="I28" s="129"/>
      <c r="J28" s="129"/>
      <c r="K28" s="129">
        <v>14</v>
      </c>
      <c r="L28" s="130">
        <v>160</v>
      </c>
      <c r="M28" s="129"/>
      <c r="N28" s="129">
        <v>40</v>
      </c>
      <c r="O28" s="129">
        <v>7</v>
      </c>
      <c r="P28" s="129"/>
      <c r="Q28" s="129"/>
      <c r="R28" s="129">
        <v>8</v>
      </c>
      <c r="S28" s="189">
        <f t="shared" si="0"/>
        <v>28</v>
      </c>
      <c r="T28" s="129">
        <v>28</v>
      </c>
    </row>
    <row r="29" spans="2:20" x14ac:dyDescent="0.25">
      <c r="B29" s="129">
        <v>22</v>
      </c>
      <c r="C29" s="4" t="s">
        <v>21</v>
      </c>
      <c r="D29" s="129">
        <v>31</v>
      </c>
      <c r="E29" s="129">
        <v>25</v>
      </c>
      <c r="F29" s="129">
        <v>15</v>
      </c>
      <c r="G29" s="129">
        <v>24</v>
      </c>
      <c r="H29" s="129">
        <v>28</v>
      </c>
      <c r="I29" s="129">
        <v>30</v>
      </c>
      <c r="J29" s="129">
        <v>6</v>
      </c>
      <c r="K29" s="129">
        <v>48</v>
      </c>
      <c r="L29" s="130">
        <v>43</v>
      </c>
      <c r="M29" s="129">
        <v>19</v>
      </c>
      <c r="N29" s="129">
        <v>31</v>
      </c>
      <c r="O29" s="129">
        <v>15</v>
      </c>
      <c r="P29" s="129">
        <v>30</v>
      </c>
      <c r="Q29" s="129">
        <v>6</v>
      </c>
      <c r="R29" s="129">
        <v>24</v>
      </c>
      <c r="S29" s="189">
        <f t="shared" si="0"/>
        <v>25</v>
      </c>
      <c r="T29" s="129">
        <v>24.5</v>
      </c>
    </row>
    <row r="30" spans="2:20" x14ac:dyDescent="0.25">
      <c r="B30" s="129">
        <v>23</v>
      </c>
      <c r="C30" s="4" t="s">
        <v>224</v>
      </c>
      <c r="D30" s="129"/>
      <c r="E30" s="129"/>
      <c r="F30" s="129"/>
      <c r="G30" s="129"/>
      <c r="H30" s="129"/>
      <c r="I30" s="4"/>
      <c r="J30" s="129"/>
      <c r="K30" s="129"/>
      <c r="L30" s="130"/>
      <c r="M30" s="129">
        <v>100</v>
      </c>
      <c r="N30" s="129"/>
      <c r="O30" s="129"/>
      <c r="P30" s="4"/>
      <c r="Q30" s="129"/>
      <c r="R30" s="129"/>
      <c r="S30" s="189">
        <f t="shared" si="0"/>
        <v>6.666666666666667</v>
      </c>
      <c r="T30" s="129">
        <v>10.5</v>
      </c>
    </row>
    <row r="31" spans="2:20" x14ac:dyDescent="0.25">
      <c r="B31" s="129">
        <v>24</v>
      </c>
      <c r="C31" s="4" t="s">
        <v>54</v>
      </c>
      <c r="D31" s="129">
        <v>2</v>
      </c>
      <c r="E31" s="129"/>
      <c r="F31" s="129">
        <v>2</v>
      </c>
      <c r="G31" s="129">
        <v>2</v>
      </c>
      <c r="H31" s="129"/>
      <c r="I31" s="129">
        <v>2</v>
      </c>
      <c r="J31" s="129">
        <v>2</v>
      </c>
      <c r="K31" s="129"/>
      <c r="L31" s="130">
        <v>2</v>
      </c>
      <c r="M31" s="129">
        <v>2</v>
      </c>
      <c r="N31" s="129"/>
      <c r="O31" s="129">
        <v>2</v>
      </c>
      <c r="P31" s="129">
        <v>2</v>
      </c>
      <c r="Q31" s="129"/>
      <c r="R31" s="129">
        <v>2</v>
      </c>
      <c r="S31" s="189">
        <v>1.4</v>
      </c>
      <c r="T31" s="129">
        <v>1.4</v>
      </c>
    </row>
    <row r="32" spans="2:20" x14ac:dyDescent="0.25">
      <c r="B32" s="129">
        <v>25</v>
      </c>
      <c r="C32" s="4" t="s">
        <v>231</v>
      </c>
      <c r="D32" s="129">
        <v>4</v>
      </c>
      <c r="E32" s="129"/>
      <c r="F32" s="129"/>
      <c r="G32" s="129"/>
      <c r="H32" s="129">
        <v>4</v>
      </c>
      <c r="I32" s="129"/>
      <c r="J32" s="129"/>
      <c r="K32" s="129">
        <v>4</v>
      </c>
      <c r="L32" s="130"/>
      <c r="M32" s="129"/>
      <c r="N32" s="129"/>
      <c r="O32" s="129"/>
      <c r="P32" s="129"/>
      <c r="Q32" s="129"/>
      <c r="R32" s="129"/>
      <c r="S32" s="189">
        <f t="shared" si="0"/>
        <v>0.8</v>
      </c>
      <c r="T32" s="129">
        <v>0.8</v>
      </c>
    </row>
    <row r="33" spans="2:20" x14ac:dyDescent="0.25">
      <c r="B33" s="129">
        <v>26</v>
      </c>
      <c r="C33" s="4" t="s">
        <v>230</v>
      </c>
      <c r="D33" s="129"/>
      <c r="E33" s="129">
        <v>9</v>
      </c>
      <c r="F33" s="129"/>
      <c r="G33" s="129"/>
      <c r="H33" s="129"/>
      <c r="I33" s="129">
        <v>9</v>
      </c>
      <c r="J33" s="129"/>
      <c r="K33" s="129"/>
      <c r="L33" s="130"/>
      <c r="M33" s="129"/>
      <c r="N33" s="129">
        <v>5</v>
      </c>
      <c r="O33" s="129"/>
      <c r="P33" s="129"/>
      <c r="Q33" s="129">
        <v>5</v>
      </c>
      <c r="R33" s="129"/>
      <c r="S33" s="189">
        <f>SUM(D33:R33)/15</f>
        <v>1.8666666666666667</v>
      </c>
      <c r="T33" s="129">
        <v>1.4</v>
      </c>
    </row>
    <row r="34" spans="2:20" x14ac:dyDescent="0.25">
      <c r="B34" s="129">
        <v>27</v>
      </c>
      <c r="C34" s="4" t="s">
        <v>26</v>
      </c>
      <c r="D34" s="129">
        <v>6</v>
      </c>
      <c r="E34" s="129">
        <v>4</v>
      </c>
      <c r="F34" s="129">
        <v>5</v>
      </c>
      <c r="G34" s="129">
        <v>4</v>
      </c>
      <c r="H34" s="129">
        <v>7</v>
      </c>
      <c r="I34" s="129">
        <v>3</v>
      </c>
      <c r="J34" s="129">
        <v>3</v>
      </c>
      <c r="K34" s="129">
        <v>3</v>
      </c>
      <c r="L34" s="130">
        <v>6</v>
      </c>
      <c r="M34" s="129">
        <v>5</v>
      </c>
      <c r="N34" s="129">
        <v>6</v>
      </c>
      <c r="O34" s="129">
        <v>5</v>
      </c>
      <c r="P34" s="129">
        <v>3</v>
      </c>
      <c r="Q34" s="129">
        <v>3</v>
      </c>
      <c r="R34" s="129">
        <v>4</v>
      </c>
      <c r="S34" s="189">
        <f t="shared" si="0"/>
        <v>4.4666666666666668</v>
      </c>
      <c r="T34" s="129">
        <v>3.5</v>
      </c>
    </row>
  </sheetData>
  <mergeCells count="5">
    <mergeCell ref="D2:L2"/>
    <mergeCell ref="D3:K3"/>
    <mergeCell ref="S4:S6"/>
    <mergeCell ref="T4:T6"/>
    <mergeCell ref="D4:R4"/>
  </mergeCells>
  <pageMargins left="0.7" right="0.7" top="0.75" bottom="0.75" header="0.3" footer="0.3"/>
  <pageSetup paperSize="9" scale="5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9</vt:i4>
      </vt:variant>
    </vt:vector>
  </HeadingPairs>
  <TitlesOfParts>
    <vt:vector size="26" baseType="lpstr">
      <vt:lpstr>15 день</vt:lpstr>
      <vt:lpstr>14 день</vt:lpstr>
      <vt:lpstr>13 день</vt:lpstr>
      <vt:lpstr>12 день</vt:lpstr>
      <vt:lpstr>11 день</vt:lpstr>
      <vt:lpstr>10 день</vt:lpstr>
      <vt:lpstr>9 день</vt:lpstr>
      <vt:lpstr>8день</vt:lpstr>
      <vt:lpstr>ДЕНЬ7</vt:lpstr>
      <vt:lpstr>ДЕНЬ6</vt:lpstr>
      <vt:lpstr>ДЕНЬ 5</vt:lpstr>
      <vt:lpstr>ДЕНЬ 4</vt:lpstr>
      <vt:lpstr>3день</vt:lpstr>
      <vt:lpstr>2день</vt:lpstr>
      <vt:lpstr>1день</vt:lpstr>
      <vt:lpstr>сводная 7-11</vt:lpstr>
      <vt:lpstr>сводная 12-18</vt:lpstr>
      <vt:lpstr>'12 день'!Область_печати</vt:lpstr>
      <vt:lpstr>'2день'!Область_печати</vt:lpstr>
      <vt:lpstr>'3день'!Область_печати</vt:lpstr>
      <vt:lpstr>'8день'!Область_печати</vt:lpstr>
      <vt:lpstr>'ДЕНЬ 4'!Область_печати</vt:lpstr>
      <vt:lpstr>'ДЕНЬ 5'!Область_печати</vt:lpstr>
      <vt:lpstr>ДЕНЬ6!Область_печати</vt:lpstr>
      <vt:lpstr>'сводная 12-18'!Область_печати</vt:lpstr>
      <vt:lpstr>'сводная 7-11'!Область_печати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2023-04-27T01:07:40Z</dcterms:modified>
</cp:coreProperties>
</file>